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rv01\homes\l.rosensteinova\Desktop\"/>
    </mc:Choice>
  </mc:AlternateContent>
  <xr:revisionPtr revIDLastSave="0" documentId="13_ncr:1_{87CB891B-906D-4D95-A6ED-76C76C8F4969}" xr6:coauthVersionLast="36" xr6:coauthVersionMax="43" xr10:uidLastSave="{00000000-0000-0000-0000-000000000000}"/>
  <bookViews>
    <workbookView xWindow="0" yWindow="0" windowWidth="24720" windowHeight="12225" xr2:uid="{00000000-000D-0000-FFFF-FFFF00000000}"/>
  </bookViews>
  <sheets>
    <sheet name="Kontrolní záznam XXXXXXXXXXXXXX" sheetId="2" r:id="rId1"/>
    <sheet name="Obec XXX info web" sheetId="7" r:id="rId2"/>
    <sheet name="TEXT NAŘÍZENÍ" sheetId="6" r:id="rId3"/>
  </sheets>
  <definedNames>
    <definedName name="_xlnm._FilterDatabase" localSheetId="0" hidden="1">'Kontrolní záznam XXXXXXXXXXXXXX'!$B$4:$B$68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XXXXXXXXXXXXXX'!$B$3:$B$68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13" i="7" l="1"/>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AG13" i="7"/>
  <c r="AC13" i="7"/>
  <c r="AD13" i="7"/>
  <c r="AE13" i="7"/>
  <c r="AF13" i="7"/>
  <c r="AA13" i="7"/>
  <c r="AB13" i="7"/>
  <c r="F13" i="7"/>
  <c r="G13" i="7"/>
  <c r="H13" i="7"/>
  <c r="I13" i="7"/>
  <c r="J13" i="7"/>
  <c r="K13" i="7"/>
  <c r="L13" i="7"/>
  <c r="M13" i="7"/>
  <c r="N13" i="7"/>
  <c r="O13" i="7"/>
  <c r="P13" i="7"/>
  <c r="Q13" i="7"/>
  <c r="R13" i="7"/>
  <c r="S13" i="7"/>
  <c r="T13" i="7"/>
  <c r="U13" i="7"/>
  <c r="V13" i="7"/>
  <c r="W13" i="7"/>
  <c r="X13" i="7"/>
  <c r="Y13" i="7"/>
  <c r="Z13" i="7"/>
  <c r="D13" i="7"/>
  <c r="E13" i="7"/>
  <c r="B13" i="7"/>
  <c r="C13"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AH10" i="7"/>
  <c r="AI10" i="7"/>
  <c r="AJ10" i="7"/>
  <c r="AK10" i="7"/>
  <c r="AL10" i="7"/>
  <c r="AM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AG9" i="7"/>
  <c r="AG10" i="7"/>
  <c r="AC9" i="7"/>
  <c r="AD9" i="7"/>
  <c r="AE9" i="7"/>
  <c r="AF9" i="7"/>
  <c r="AC10" i="7"/>
  <c r="AD10" i="7"/>
  <c r="AE10" i="7"/>
  <c r="AF10" i="7"/>
  <c r="AA9" i="7"/>
  <c r="AB9" i="7"/>
  <c r="AA10" i="7"/>
  <c r="AB10" i="7"/>
  <c r="F9" i="7"/>
  <c r="G9" i="7"/>
  <c r="H9" i="7"/>
  <c r="I9" i="7"/>
  <c r="J9" i="7"/>
  <c r="K9" i="7"/>
  <c r="L9" i="7"/>
  <c r="M9" i="7"/>
  <c r="N9" i="7"/>
  <c r="O9" i="7"/>
  <c r="P9" i="7"/>
  <c r="Q9" i="7"/>
  <c r="R9" i="7"/>
  <c r="S9" i="7"/>
  <c r="T9" i="7"/>
  <c r="U9" i="7"/>
  <c r="V9" i="7"/>
  <c r="W9" i="7"/>
  <c r="X9" i="7"/>
  <c r="Y9" i="7"/>
  <c r="Z9" i="7"/>
  <c r="F10" i="7"/>
  <c r="G10" i="7"/>
  <c r="H10" i="7"/>
  <c r="I10" i="7"/>
  <c r="J10" i="7"/>
  <c r="K10" i="7"/>
  <c r="L10" i="7"/>
  <c r="M10" i="7"/>
  <c r="N10" i="7"/>
  <c r="O10" i="7"/>
  <c r="P10" i="7"/>
  <c r="R10" i="7"/>
  <c r="S10" i="7"/>
  <c r="T10" i="7"/>
  <c r="U10" i="7"/>
  <c r="V10" i="7"/>
  <c r="W10" i="7"/>
  <c r="X10" i="7"/>
  <c r="Y10" i="7"/>
  <c r="Z10" i="7"/>
  <c r="D9" i="7"/>
  <c r="E9" i="7"/>
  <c r="D10" i="7"/>
  <c r="E10" i="7"/>
  <c r="B9" i="7"/>
  <c r="C9" i="7"/>
  <c r="B10" i="7"/>
  <c r="C10"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AG8" i="7"/>
  <c r="AC8" i="7"/>
  <c r="AD8" i="7"/>
  <c r="AE8" i="7"/>
  <c r="AF8" i="7"/>
  <c r="AA8" i="7"/>
  <c r="AB8" i="7"/>
  <c r="F8" i="7"/>
  <c r="G8" i="7"/>
  <c r="H8" i="7"/>
  <c r="I8" i="7"/>
  <c r="J8" i="7"/>
  <c r="K8" i="7"/>
  <c r="L8" i="7"/>
  <c r="M8" i="7"/>
  <c r="N8" i="7"/>
  <c r="O8" i="7"/>
  <c r="P8" i="7"/>
  <c r="Q8" i="7"/>
  <c r="R8" i="7"/>
  <c r="S8" i="7"/>
  <c r="T8" i="7"/>
  <c r="U8" i="7"/>
  <c r="V8" i="7"/>
  <c r="W8" i="7"/>
  <c r="X8" i="7"/>
  <c r="Y8" i="7"/>
  <c r="Z8" i="7"/>
  <c r="D8" i="7"/>
  <c r="E8" i="7"/>
  <c r="B8" i="7"/>
  <c r="C8"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AG6" i="7"/>
  <c r="AG7" i="7"/>
  <c r="AC6" i="7"/>
  <c r="AD6" i="7"/>
  <c r="AE6" i="7"/>
  <c r="AF6" i="7"/>
  <c r="AC7" i="7"/>
  <c r="AD7" i="7"/>
  <c r="AE7" i="7"/>
  <c r="AF7" i="7"/>
  <c r="AA6" i="7"/>
  <c r="AB6" i="7"/>
  <c r="AA7" i="7"/>
  <c r="AB7" i="7"/>
  <c r="F6" i="7"/>
  <c r="G6" i="7"/>
  <c r="H6" i="7"/>
  <c r="I6" i="7"/>
  <c r="J6" i="7"/>
  <c r="K6" i="7"/>
  <c r="L6" i="7"/>
  <c r="M6" i="7"/>
  <c r="N6" i="7"/>
  <c r="O6" i="7"/>
  <c r="P6" i="7"/>
  <c r="Q6" i="7"/>
  <c r="R6" i="7"/>
  <c r="S6" i="7"/>
  <c r="T6" i="7"/>
  <c r="U6" i="7"/>
  <c r="V6" i="7"/>
  <c r="W6" i="7"/>
  <c r="X6" i="7"/>
  <c r="Y6" i="7"/>
  <c r="Z6" i="7"/>
  <c r="F7" i="7"/>
  <c r="G7" i="7"/>
  <c r="H7" i="7"/>
  <c r="I7" i="7"/>
  <c r="J7" i="7"/>
  <c r="K7" i="7"/>
  <c r="L7" i="7"/>
  <c r="M7" i="7"/>
  <c r="N7" i="7"/>
  <c r="O7" i="7"/>
  <c r="P7" i="7"/>
  <c r="Q7" i="7"/>
  <c r="R7" i="7"/>
  <c r="S7" i="7"/>
  <c r="T7" i="7"/>
  <c r="U7" i="7"/>
  <c r="V7" i="7"/>
  <c r="W7" i="7"/>
  <c r="X7" i="7"/>
  <c r="Y7" i="7"/>
  <c r="Z7" i="7"/>
  <c r="D6" i="7"/>
  <c r="E6" i="7"/>
  <c r="D7" i="7"/>
  <c r="E7" i="7"/>
  <c r="B6" i="7"/>
  <c r="C6" i="7"/>
  <c r="B7" i="7"/>
  <c r="C7"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AG3" i="7"/>
  <c r="AG4" i="7"/>
  <c r="AG5" i="7"/>
  <c r="AC3" i="7"/>
  <c r="AD3" i="7"/>
  <c r="AE3" i="7"/>
  <c r="AF3" i="7"/>
  <c r="AC4" i="7"/>
  <c r="AD4" i="7"/>
  <c r="AE4" i="7"/>
  <c r="AF4" i="7"/>
  <c r="AC5" i="7"/>
  <c r="AD5" i="7"/>
  <c r="AE5" i="7"/>
  <c r="AF5" i="7"/>
  <c r="AA3" i="7"/>
  <c r="AB3" i="7"/>
  <c r="AA4" i="7"/>
  <c r="AB4" i="7"/>
  <c r="AA5" i="7"/>
  <c r="AB5" i="7"/>
  <c r="F3" i="7"/>
  <c r="G3" i="7"/>
  <c r="H3" i="7"/>
  <c r="I3" i="7"/>
  <c r="J3" i="7"/>
  <c r="K3" i="7"/>
  <c r="L3" i="7"/>
  <c r="M3" i="7"/>
  <c r="N3" i="7"/>
  <c r="O3" i="7"/>
  <c r="P3" i="7"/>
  <c r="Q3" i="7"/>
  <c r="R3" i="7"/>
  <c r="S3" i="7"/>
  <c r="T3" i="7"/>
  <c r="U3" i="7"/>
  <c r="V3" i="7"/>
  <c r="W3" i="7"/>
  <c r="X3" i="7"/>
  <c r="Y3" i="7"/>
  <c r="Z3" i="7"/>
  <c r="F4" i="7"/>
  <c r="G4" i="7"/>
  <c r="H4" i="7"/>
  <c r="I4" i="7"/>
  <c r="J4" i="7"/>
  <c r="K4" i="7"/>
  <c r="L4" i="7"/>
  <c r="M4" i="7"/>
  <c r="N4" i="7"/>
  <c r="O4" i="7"/>
  <c r="P4" i="7"/>
  <c r="Q4" i="7"/>
  <c r="R4" i="7"/>
  <c r="S4" i="7"/>
  <c r="T4" i="7"/>
  <c r="U4" i="7"/>
  <c r="V4" i="7"/>
  <c r="W4" i="7"/>
  <c r="X4" i="7"/>
  <c r="Y4" i="7"/>
  <c r="Z4" i="7"/>
  <c r="F5" i="7"/>
  <c r="G5" i="7"/>
  <c r="H5" i="7"/>
  <c r="I5" i="7"/>
  <c r="J5" i="7"/>
  <c r="K5" i="7"/>
  <c r="L5" i="7"/>
  <c r="M5" i="7"/>
  <c r="N5" i="7"/>
  <c r="O5" i="7"/>
  <c r="P5" i="7"/>
  <c r="Q5" i="7"/>
  <c r="R5" i="7"/>
  <c r="S5" i="7"/>
  <c r="T5" i="7"/>
  <c r="U5" i="7"/>
  <c r="V5" i="7"/>
  <c r="W5" i="7"/>
  <c r="X5" i="7"/>
  <c r="Y5" i="7"/>
  <c r="Z5" i="7"/>
  <c r="D3" i="7"/>
  <c r="E3" i="7"/>
  <c r="D4" i="7"/>
  <c r="E4" i="7"/>
  <c r="D5" i="7"/>
  <c r="E5" i="7"/>
  <c r="B3" i="7"/>
  <c r="C3" i="7"/>
  <c r="B4" i="7"/>
  <c r="C4" i="7"/>
  <c r="B5" i="7"/>
  <c r="C5"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AG2" i="7"/>
  <c r="AC2" i="7"/>
  <c r="AD2" i="7"/>
  <c r="AE2" i="7"/>
  <c r="AF2" i="7"/>
  <c r="AA2" i="7"/>
  <c r="AB2" i="7"/>
  <c r="F2" i="7"/>
  <c r="G2" i="7"/>
  <c r="H2" i="7"/>
  <c r="I2" i="7"/>
  <c r="J2" i="7"/>
  <c r="K2" i="7"/>
  <c r="L2" i="7"/>
  <c r="M2" i="7"/>
  <c r="N2" i="7"/>
  <c r="O2" i="7"/>
  <c r="P2" i="7"/>
  <c r="Q2" i="7"/>
  <c r="R2" i="7"/>
  <c r="S2" i="7"/>
  <c r="T2" i="7"/>
  <c r="U2" i="7"/>
  <c r="V2" i="7"/>
  <c r="W2" i="7"/>
  <c r="X2" i="7"/>
  <c r="Y2" i="7"/>
  <c r="Z2" i="7"/>
  <c r="D2" i="7"/>
  <c r="E2" i="7"/>
  <c r="B2" i="7"/>
  <c r="C2"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AG1" i="7"/>
  <c r="AC1" i="7"/>
  <c r="AD1" i="7"/>
  <c r="AE1" i="7"/>
  <c r="AF1" i="7"/>
  <c r="AA1" i="7"/>
  <c r="AB1" i="7"/>
  <c r="F1" i="7"/>
  <c r="G1" i="7"/>
  <c r="H1" i="7"/>
  <c r="I1" i="7"/>
  <c r="J1" i="7"/>
  <c r="K1" i="7"/>
  <c r="L1" i="7"/>
  <c r="M1" i="7"/>
  <c r="N1" i="7"/>
  <c r="O1" i="7"/>
  <c r="P1" i="7"/>
  <c r="Q1" i="7"/>
  <c r="R1" i="7"/>
  <c r="S1" i="7"/>
  <c r="T1" i="7"/>
  <c r="U1" i="7"/>
  <c r="V1" i="7"/>
  <c r="W1" i="7"/>
  <c r="X1" i="7"/>
  <c r="Y1" i="7"/>
  <c r="Z1" i="7"/>
  <c r="D1" i="7"/>
  <c r="E1" i="7"/>
  <c r="B1" i="7"/>
  <c r="C1" i="7"/>
  <c r="H40" i="2"/>
  <c r="M40" i="2"/>
  <c r="L40" i="2"/>
  <c r="W40" i="2"/>
  <c r="Y40" i="2"/>
  <c r="AN40" i="2"/>
  <c r="AM40" i="2"/>
  <c r="AL40" i="2"/>
  <c r="AK40" i="2"/>
  <c r="AJ40" i="2"/>
  <c r="AI40" i="2"/>
  <c r="AH40" i="2"/>
  <c r="AG40" i="2"/>
  <c r="AF40" i="2"/>
  <c r="AE40" i="2"/>
  <c r="AD40" i="2"/>
  <c r="AC40" i="2"/>
  <c r="AB40" i="2"/>
  <c r="AZ40" i="2"/>
  <c r="AY40" i="2"/>
  <c r="AX40" i="2"/>
  <c r="AW40" i="2"/>
  <c r="AV40" i="2"/>
  <c r="AU40" i="2"/>
  <c r="AT40" i="2"/>
  <c r="AS40" i="2"/>
  <c r="AR40" i="2"/>
  <c r="AQ40" i="2"/>
  <c r="I3" i="2" l="1"/>
  <c r="J3" i="2" s="1"/>
  <c r="K3" i="2" s="1"/>
  <c r="L3" i="2" s="1"/>
  <c r="M3" i="2" s="1"/>
  <c r="N3" i="2" s="1"/>
  <c r="O3" i="2" s="1"/>
  <c r="P3" i="2" s="1"/>
  <c r="Q3" i="2" s="1"/>
  <c r="R3" i="2" s="1"/>
  <c r="S3" i="2" s="1"/>
  <c r="T3" i="2" s="1"/>
  <c r="U3" i="2" s="1"/>
  <c r="V3" i="2" s="1"/>
  <c r="W3" i="2" s="1"/>
  <c r="X3" i="2" s="1"/>
  <c r="Y3" i="2" s="1"/>
  <c r="Z3" i="2" s="1"/>
  <c r="AA3" i="2" s="1"/>
  <c r="AB3" i="2" s="1"/>
  <c r="AC3" i="2" s="1"/>
  <c r="AD3" i="2" s="1"/>
  <c r="AE3" i="2" s="1"/>
  <c r="AF3" i="2" s="1"/>
  <c r="AG3" i="2" s="1"/>
  <c r="AH3" i="2" s="1"/>
  <c r="AI3" i="2" s="1"/>
  <c r="AJ3" i="2" s="1"/>
  <c r="AK3" i="2" s="1"/>
  <c r="AL3" i="2" s="1"/>
  <c r="AM3" i="2" s="1"/>
  <c r="AN3" i="2" s="1"/>
  <c r="AO3" i="2" s="1"/>
  <c r="AP3" i="2" s="1"/>
  <c r="AQ3" i="2" s="1"/>
  <c r="AR3" i="2" s="1"/>
  <c r="AS3" i="2" s="1"/>
  <c r="AT3" i="2" s="1"/>
  <c r="AU3" i="2" s="1"/>
  <c r="AV3" i="2" s="1"/>
  <c r="AW3" i="2" s="1"/>
  <c r="AX3" i="2" s="1"/>
  <c r="AY3" i="2" s="1"/>
  <c r="AZ3" i="2" s="1"/>
  <c r="BA3" i="2" s="1"/>
  <c r="BB3" i="2" s="1"/>
  <c r="BC3" i="2" s="1"/>
  <c r="BD3" i="2" s="1"/>
  <c r="BE3" i="2" s="1"/>
  <c r="BF3" i="2" s="1"/>
  <c r="BG3" i="2" s="1"/>
  <c r="BH3" i="2" s="1"/>
  <c r="BI3" i="2" s="1"/>
  <c r="BJ3" i="2" s="1"/>
  <c r="BK3" i="2" s="1"/>
  <c r="BL3" i="2" s="1"/>
  <c r="BM3" i="2" s="1"/>
  <c r="BN3" i="2" s="1"/>
  <c r="BO3" i="2" s="1"/>
  <c r="BP3" i="2" s="1"/>
  <c r="BQ32" i="2"/>
  <c r="AW10" i="7" s="1"/>
  <c r="BQ34" i="2"/>
  <c r="BQ35" i="2"/>
  <c r="BQ37" i="2"/>
  <c r="AW11" i="7" s="1"/>
  <c r="BQ39" i="2"/>
  <c r="BQ40" i="2"/>
  <c r="BQ47" i="2"/>
  <c r="BQ48" i="2" s="1"/>
  <c r="AW12" i="7" s="1"/>
  <c r="BQ54" i="2"/>
  <c r="BQ56" i="2"/>
  <c r="BQ57" i="2"/>
  <c r="BQ63" i="2"/>
  <c r="BQ66" i="2"/>
  <c r="BQ67" i="2" s="1"/>
  <c r="I4" i="2"/>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AV4" i="2" s="1"/>
  <c r="AW4" i="2" s="1"/>
  <c r="AX4" i="2" s="1"/>
  <c r="AY4" i="2" s="1"/>
  <c r="AZ4" i="2" s="1"/>
  <c r="BA4" i="2" s="1"/>
  <c r="BB4" i="2" s="1"/>
  <c r="BC4" i="2" s="1"/>
  <c r="BD4" i="2" s="1"/>
  <c r="BE4" i="2" s="1"/>
  <c r="BF4" i="2" s="1"/>
  <c r="BG4" i="2" s="1"/>
  <c r="BH4" i="2" s="1"/>
  <c r="BI4" i="2" s="1"/>
  <c r="BJ4" i="2" s="1"/>
  <c r="BK4" i="2" s="1"/>
  <c r="BL4" i="2" s="1"/>
  <c r="BM4" i="2" s="1"/>
  <c r="BN4" i="2" s="1"/>
  <c r="BO4" i="2" s="1"/>
  <c r="BP4" i="2" s="1"/>
  <c r="BQ68" i="2" l="1"/>
  <c r="BQ2" i="2" s="1"/>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N66" i="2"/>
  <c r="N68" i="2" s="1"/>
  <c r="N57" i="2"/>
  <c r="N56" i="2"/>
  <c r="N54" i="2"/>
  <c r="N47" i="2"/>
  <c r="N48" i="2" s="1"/>
  <c r="N39" i="2"/>
  <c r="N37" i="2"/>
  <c r="N35" i="2"/>
  <c r="N34" i="2"/>
  <c r="N24" i="2"/>
  <c r="Z66" i="2"/>
  <c r="Z68" i="2" s="1"/>
  <c r="Z57" i="2"/>
  <c r="Z56" i="2"/>
  <c r="Z54" i="2"/>
  <c r="Z47" i="2"/>
  <c r="Z48" i="2" s="1"/>
  <c r="K12" i="7" s="1"/>
  <c r="Z40" i="2"/>
  <c r="Z39" i="2"/>
  <c r="Z37" i="2"/>
  <c r="K11" i="7" s="1"/>
  <c r="Z35" i="2"/>
  <c r="T66" i="2"/>
  <c r="T67" i="2" s="1"/>
  <c r="S66" i="2"/>
  <c r="S68" i="2" s="1"/>
  <c r="T57" i="2"/>
  <c r="S57" i="2"/>
  <c r="T56" i="2"/>
  <c r="S56" i="2"/>
  <c r="T54" i="2"/>
  <c r="S54" i="2"/>
  <c r="T47" i="2"/>
  <c r="T48" i="2" s="1"/>
  <c r="S47" i="2"/>
  <c r="S48" i="2" s="1"/>
  <c r="T40" i="2"/>
  <c r="S40" i="2"/>
  <c r="T39" i="2"/>
  <c r="S39" i="2"/>
  <c r="T37" i="2"/>
  <c r="S37" i="2"/>
  <c r="T35" i="2"/>
  <c r="S35" i="2"/>
  <c r="Z67" i="2" l="1"/>
  <c r="Z2" i="2" s="1"/>
  <c r="N67" i="2"/>
  <c r="N2" i="2"/>
  <c r="S67" i="2"/>
  <c r="S2" i="2" s="1"/>
  <c r="T68" i="2"/>
  <c r="T2" i="2" s="1"/>
  <c r="BA66" i="2" l="1"/>
  <c r="BA68" i="2" s="1"/>
  <c r="BA57" i="2"/>
  <c r="BA56" i="2"/>
  <c r="BA54" i="2"/>
  <c r="BA47" i="2"/>
  <c r="BA48" i="2" s="1"/>
  <c r="BA40" i="2"/>
  <c r="BA39" i="2"/>
  <c r="BA37" i="2"/>
  <c r="BA35" i="2"/>
  <c r="BA67" i="2" l="1"/>
  <c r="BA2" i="2" s="1"/>
  <c r="P66" i="2" l="1"/>
  <c r="P68" i="2" s="1"/>
  <c r="P57" i="2"/>
  <c r="P56" i="2"/>
  <c r="P54" i="2"/>
  <c r="P47" i="2"/>
  <c r="P48" i="2" s="1"/>
  <c r="P39" i="2"/>
  <c r="P37" i="2"/>
  <c r="P35" i="2"/>
  <c r="P34" i="2"/>
  <c r="P24" i="2"/>
  <c r="AH66" i="2"/>
  <c r="AH68" i="2" s="1"/>
  <c r="AH57" i="2"/>
  <c r="AH56" i="2"/>
  <c r="AH54" i="2"/>
  <c r="AH47" i="2"/>
  <c r="AH48" i="2" s="1"/>
  <c r="S12" i="7" s="1"/>
  <c r="AH39" i="2"/>
  <c r="AH37" i="2"/>
  <c r="S11" i="7" s="1"/>
  <c r="AH35" i="2"/>
  <c r="AG66" i="2"/>
  <c r="AG68" i="2" s="1"/>
  <c r="AG57" i="2"/>
  <c r="AG56" i="2"/>
  <c r="AG54" i="2"/>
  <c r="AG47" i="2"/>
  <c r="AG48" i="2" s="1"/>
  <c r="R12" i="7" s="1"/>
  <c r="AG39" i="2"/>
  <c r="AG37" i="2"/>
  <c r="R11" i="7" s="1"/>
  <c r="AG35" i="2"/>
  <c r="AG24" i="2"/>
  <c r="AI66" i="2"/>
  <c r="AI68" i="2" s="1"/>
  <c r="AI57" i="2"/>
  <c r="AI56" i="2"/>
  <c r="AI54" i="2"/>
  <c r="AI47" i="2"/>
  <c r="AI48" i="2" s="1"/>
  <c r="T12" i="7" s="1"/>
  <c r="AI39" i="2"/>
  <c r="AI37" i="2"/>
  <c r="T11" i="7" s="1"/>
  <c r="AI35" i="2"/>
  <c r="AC66" i="2"/>
  <c r="AC67" i="2" s="1"/>
  <c r="AC57" i="2"/>
  <c r="AC56" i="2"/>
  <c r="AC54" i="2"/>
  <c r="AC47" i="2"/>
  <c r="AC48" i="2" s="1"/>
  <c r="N12" i="7" s="1"/>
  <c r="AC39" i="2"/>
  <c r="AC37" i="2"/>
  <c r="N11" i="7" s="1"/>
  <c r="AC35" i="2"/>
  <c r="P67" i="2" l="1"/>
  <c r="P2" i="2" s="1"/>
  <c r="AH67" i="2"/>
  <c r="AH2" i="2" s="1"/>
  <c r="AG67" i="2"/>
  <c r="AG2" i="2" s="1"/>
  <c r="AI67" i="2"/>
  <c r="AI2" i="2" s="1"/>
  <c r="AC68" i="2"/>
  <c r="AC2" i="2" s="1"/>
  <c r="AF66" i="2" l="1"/>
  <c r="AF68" i="2" s="1"/>
  <c r="AF57" i="2"/>
  <c r="AF56" i="2"/>
  <c r="AF54" i="2"/>
  <c r="AF47" i="2"/>
  <c r="AF48" i="2" s="1"/>
  <c r="Q12" i="7" s="1"/>
  <c r="AF39" i="2"/>
  <c r="AF37" i="2"/>
  <c r="Q11" i="7" s="1"/>
  <c r="AF35" i="2"/>
  <c r="AF32" i="2"/>
  <c r="Q10" i="7" s="1"/>
  <c r="AA66" i="2"/>
  <c r="AA68" i="2" s="1"/>
  <c r="AA57" i="2"/>
  <c r="AA56" i="2"/>
  <c r="AA54" i="2"/>
  <c r="AA47" i="2"/>
  <c r="AA48" i="2" s="1"/>
  <c r="L12" i="7" s="1"/>
  <c r="AA39" i="2"/>
  <c r="AA37" i="2"/>
  <c r="L11" i="7" s="1"/>
  <c r="AA35" i="2"/>
  <c r="R66" i="2"/>
  <c r="R67" i="2" s="1"/>
  <c r="R57" i="2"/>
  <c r="R56" i="2"/>
  <c r="R54" i="2"/>
  <c r="R47" i="2"/>
  <c r="R48" i="2" s="1"/>
  <c r="R39" i="2"/>
  <c r="R37" i="2"/>
  <c r="R35" i="2"/>
  <c r="R34" i="2"/>
  <c r="R24" i="2"/>
  <c r="O66" i="2"/>
  <c r="O68" i="2" s="1"/>
  <c r="O57" i="2"/>
  <c r="O56" i="2"/>
  <c r="O54" i="2"/>
  <c r="O47" i="2"/>
  <c r="O48" i="2" s="1"/>
  <c r="O39" i="2"/>
  <c r="O37" i="2"/>
  <c r="O35" i="2"/>
  <c r="O34" i="2"/>
  <c r="O24" i="2"/>
  <c r="AN66" i="2"/>
  <c r="AN68" i="2" s="1"/>
  <c r="AN57" i="2"/>
  <c r="AN56" i="2"/>
  <c r="AN54" i="2"/>
  <c r="AN47" i="2"/>
  <c r="AN48" i="2" s="1"/>
  <c r="Y12" i="7" s="1"/>
  <c r="AN39" i="2"/>
  <c r="AN37" i="2"/>
  <c r="Y11" i="7" s="1"/>
  <c r="AN35" i="2"/>
  <c r="AN24" i="2"/>
  <c r="AA67" i="2" l="1"/>
  <c r="AA2" i="2" s="1"/>
  <c r="AF67" i="2"/>
  <c r="AF2" i="2" s="1"/>
  <c r="O67" i="2"/>
  <c r="O2" i="2" s="1"/>
  <c r="R68" i="2"/>
  <c r="R2" i="2" s="1"/>
  <c r="AN67" i="2"/>
  <c r="AN2" i="2" s="1"/>
  <c r="AT66" i="2" l="1"/>
  <c r="AT68" i="2" s="1"/>
  <c r="AT57" i="2"/>
  <c r="AT56" i="2"/>
  <c r="AT54" i="2"/>
  <c r="AT47" i="2"/>
  <c r="AT48" i="2" s="1"/>
  <c r="AC12" i="7" s="1"/>
  <c r="AT39" i="2"/>
  <c r="AT37" i="2"/>
  <c r="AC11" i="7" s="1"/>
  <c r="AT35" i="2"/>
  <c r="AT24" i="2"/>
  <c r="K66" i="2"/>
  <c r="K68" i="2" s="1"/>
  <c r="K57" i="2"/>
  <c r="K56" i="2"/>
  <c r="K54" i="2"/>
  <c r="K47" i="2"/>
  <c r="K48" i="2" s="1"/>
  <c r="K39" i="2"/>
  <c r="K37" i="2"/>
  <c r="K35" i="2"/>
  <c r="K34" i="2"/>
  <c r="K32" i="2"/>
  <c r="K24" i="2"/>
  <c r="L66" i="2"/>
  <c r="L67" i="2" s="1"/>
  <c r="L57" i="2"/>
  <c r="L56" i="2"/>
  <c r="L54" i="2"/>
  <c r="L47" i="2"/>
  <c r="L48" i="2" s="1"/>
  <c r="D12" i="7" s="1"/>
  <c r="L39" i="2"/>
  <c r="L37" i="2"/>
  <c r="D11" i="7" s="1"/>
  <c r="L35" i="2"/>
  <c r="L34" i="2"/>
  <c r="L24" i="2"/>
  <c r="AU66" i="2"/>
  <c r="AU68" i="2" s="1"/>
  <c r="AU57" i="2"/>
  <c r="AU56" i="2"/>
  <c r="AU54" i="2"/>
  <c r="AU47" i="2"/>
  <c r="AU48" i="2" s="1"/>
  <c r="AD12" i="7" s="1"/>
  <c r="AU39" i="2"/>
  <c r="AU37" i="2"/>
  <c r="AD11" i="7" s="1"/>
  <c r="AU35" i="2"/>
  <c r="AU24" i="2"/>
  <c r="H66" i="2"/>
  <c r="H68" i="2" s="1"/>
  <c r="H57" i="2"/>
  <c r="H56" i="2"/>
  <c r="H54" i="2"/>
  <c r="H47" i="2"/>
  <c r="H48" i="2" s="1"/>
  <c r="B12" i="7" s="1"/>
  <c r="H39" i="2"/>
  <c r="H37" i="2"/>
  <c r="B11" i="7" s="1"/>
  <c r="H35" i="2"/>
  <c r="H34" i="2"/>
  <c r="L68" i="2" l="1"/>
  <c r="L2" i="2" s="1"/>
  <c r="AT67" i="2"/>
  <c r="AT2" i="2" s="1"/>
  <c r="K67" i="2"/>
  <c r="K2" i="2" s="1"/>
  <c r="AU67" i="2"/>
  <c r="AU2" i="2" s="1"/>
  <c r="H67" i="2"/>
  <c r="H2" i="2" s="1"/>
  <c r="I35" i="2"/>
  <c r="J35" i="2"/>
  <c r="M35" i="2"/>
  <c r="Q35" i="2"/>
  <c r="U35" i="2"/>
  <c r="V35" i="2"/>
  <c r="W35" i="2"/>
  <c r="X35" i="2"/>
  <c r="Y35" i="2"/>
  <c r="AB35" i="2"/>
  <c r="AD35" i="2"/>
  <c r="AE35" i="2"/>
  <c r="AJ35" i="2"/>
  <c r="AK35" i="2"/>
  <c r="AL35" i="2"/>
  <c r="AM35" i="2"/>
  <c r="AO35" i="2"/>
  <c r="AP35" i="2"/>
  <c r="AQ35" i="2"/>
  <c r="AR35" i="2"/>
  <c r="AS35" i="2"/>
  <c r="AV35" i="2"/>
  <c r="AW35" i="2"/>
  <c r="AX35" i="2"/>
  <c r="AY35" i="2"/>
  <c r="AZ35" i="2"/>
  <c r="I34" i="2"/>
  <c r="J34" i="2"/>
  <c r="M34" i="2"/>
  <c r="Q34" i="2"/>
  <c r="Q66" i="2" l="1"/>
  <c r="Q68" i="2" s="1"/>
  <c r="Q57" i="2"/>
  <c r="Q56" i="2"/>
  <c r="Q54" i="2"/>
  <c r="Q47" i="2"/>
  <c r="Q48" i="2" s="1"/>
  <c r="Q39" i="2"/>
  <c r="Q37" i="2"/>
  <c r="Q24" i="2"/>
  <c r="J24" i="2"/>
  <c r="M24" i="2"/>
  <c r="W24" i="2"/>
  <c r="X24" i="2"/>
  <c r="Y24" i="2"/>
  <c r="AD24" i="2"/>
  <c r="AM24" i="2"/>
  <c r="AO24" i="2"/>
  <c r="AP24" i="2"/>
  <c r="AV24" i="2"/>
  <c r="AX24" i="2"/>
  <c r="AY24" i="2"/>
  <c r="AZ24" i="2"/>
  <c r="Q67" i="2" l="1"/>
  <c r="Q2" i="2" s="1"/>
  <c r="J66" i="2"/>
  <c r="J68" i="2" s="1"/>
  <c r="M66" i="2"/>
  <c r="M67" i="2" s="1"/>
  <c r="U66" i="2"/>
  <c r="U67" i="2" s="1"/>
  <c r="V66" i="2"/>
  <c r="V68" i="2" s="1"/>
  <c r="W66" i="2"/>
  <c r="W68" i="2" s="1"/>
  <c r="X66" i="2"/>
  <c r="X67" i="2" s="1"/>
  <c r="Y66" i="2"/>
  <c r="Y68" i="2" s="1"/>
  <c r="AB66" i="2"/>
  <c r="AB67" i="2" s="1"/>
  <c r="AD66" i="2"/>
  <c r="AE66" i="2"/>
  <c r="AE68" i="2" s="1"/>
  <c r="AJ66" i="2"/>
  <c r="AK66" i="2"/>
  <c r="AK68" i="2" s="1"/>
  <c r="AL66" i="2"/>
  <c r="AL68" i="2" s="1"/>
  <c r="AM66" i="2"/>
  <c r="AM67" i="2" s="1"/>
  <c r="AO66" i="2"/>
  <c r="AO68" i="2" s="1"/>
  <c r="AP66" i="2"/>
  <c r="AP67" i="2" s="1"/>
  <c r="AQ66" i="2"/>
  <c r="AR66" i="2"/>
  <c r="AR68" i="2" s="1"/>
  <c r="AS66" i="2"/>
  <c r="AS68" i="2" s="1"/>
  <c r="AV66" i="2"/>
  <c r="AW66" i="2"/>
  <c r="AW68" i="2" s="1"/>
  <c r="AX66" i="2"/>
  <c r="AX68" i="2" s="1"/>
  <c r="AY66" i="2"/>
  <c r="AY67" i="2" s="1"/>
  <c r="AZ66" i="2"/>
  <c r="BB66" i="2"/>
  <c r="BB68" i="2" s="1"/>
  <c r="BC66" i="2"/>
  <c r="BC67" i="2" s="1"/>
  <c r="BD66" i="2"/>
  <c r="BE66" i="2"/>
  <c r="BE68" i="2" s="1"/>
  <c r="BF66" i="2"/>
  <c r="BF68" i="2" s="1"/>
  <c r="BG66" i="2"/>
  <c r="BG67" i="2" s="1"/>
  <c r="BH66" i="2"/>
  <c r="BH67" i="2" s="1"/>
  <c r="BI66" i="2"/>
  <c r="BI68" i="2" s="1"/>
  <c r="BJ66" i="2"/>
  <c r="BJ68" i="2" s="1"/>
  <c r="BK66" i="2"/>
  <c r="BK67" i="2" s="1"/>
  <c r="BL66" i="2"/>
  <c r="BL67" i="2" s="1"/>
  <c r="BM66" i="2"/>
  <c r="BM68" i="2" s="1"/>
  <c r="BN66" i="2"/>
  <c r="BN68" i="2" s="1"/>
  <c r="BO66" i="2"/>
  <c r="BO67" i="2" s="1"/>
  <c r="BP66" i="2"/>
  <c r="BP67" i="2" s="1"/>
  <c r="BH63" i="2"/>
  <c r="BI63" i="2"/>
  <c r="BJ63" i="2"/>
  <c r="BK63" i="2"/>
  <c r="BL63" i="2"/>
  <c r="BM63" i="2"/>
  <c r="BN63" i="2"/>
  <c r="BO63" i="2"/>
  <c r="BP63" i="2"/>
  <c r="J57" i="2"/>
  <c r="M57" i="2"/>
  <c r="U57" i="2"/>
  <c r="V57" i="2"/>
  <c r="W57" i="2"/>
  <c r="X57" i="2"/>
  <c r="Y57" i="2"/>
  <c r="AB57" i="2"/>
  <c r="AD57" i="2"/>
  <c r="AE57" i="2"/>
  <c r="AJ57" i="2"/>
  <c r="AK57" i="2"/>
  <c r="AL57" i="2"/>
  <c r="AM57" i="2"/>
  <c r="AO57" i="2"/>
  <c r="AP57" i="2"/>
  <c r="AQ57" i="2"/>
  <c r="AR57" i="2"/>
  <c r="AS57" i="2"/>
  <c r="AV57" i="2"/>
  <c r="AW57" i="2"/>
  <c r="AX57" i="2"/>
  <c r="AY57" i="2"/>
  <c r="AZ57" i="2"/>
  <c r="BB57" i="2"/>
  <c r="BC57" i="2"/>
  <c r="BD57" i="2"/>
  <c r="BE57" i="2"/>
  <c r="BF57" i="2"/>
  <c r="BG57" i="2"/>
  <c r="BH57" i="2"/>
  <c r="BI57" i="2"/>
  <c r="BJ57" i="2"/>
  <c r="BK57" i="2"/>
  <c r="BL57" i="2"/>
  <c r="BM57" i="2"/>
  <c r="BN57" i="2"/>
  <c r="BO57" i="2"/>
  <c r="BP57" i="2"/>
  <c r="J56" i="2"/>
  <c r="M56" i="2"/>
  <c r="U56" i="2"/>
  <c r="V56" i="2"/>
  <c r="W56" i="2"/>
  <c r="X56" i="2"/>
  <c r="Y56" i="2"/>
  <c r="AB56" i="2"/>
  <c r="AD56" i="2"/>
  <c r="AE56" i="2"/>
  <c r="AJ56" i="2"/>
  <c r="AK56" i="2"/>
  <c r="AL56" i="2"/>
  <c r="AM56" i="2"/>
  <c r="AO56" i="2"/>
  <c r="AP56" i="2"/>
  <c r="AQ56" i="2"/>
  <c r="AR56" i="2"/>
  <c r="AS56" i="2"/>
  <c r="AV56" i="2"/>
  <c r="AW56" i="2"/>
  <c r="AX56" i="2"/>
  <c r="AY56" i="2"/>
  <c r="AZ56" i="2"/>
  <c r="BB56" i="2"/>
  <c r="BC56" i="2"/>
  <c r="BD56" i="2"/>
  <c r="BE56" i="2"/>
  <c r="BF56" i="2"/>
  <c r="BG56" i="2"/>
  <c r="BH56" i="2"/>
  <c r="BI56" i="2"/>
  <c r="BJ56" i="2"/>
  <c r="BK56" i="2"/>
  <c r="BL56" i="2"/>
  <c r="BM56" i="2"/>
  <c r="BN56" i="2"/>
  <c r="BO56" i="2"/>
  <c r="BP56" i="2"/>
  <c r="M54" i="2"/>
  <c r="U54" i="2"/>
  <c r="V54" i="2"/>
  <c r="W54" i="2"/>
  <c r="X54" i="2"/>
  <c r="Y54" i="2"/>
  <c r="AB54" i="2"/>
  <c r="AD54" i="2"/>
  <c r="AE54" i="2"/>
  <c r="AJ54" i="2"/>
  <c r="AK54" i="2"/>
  <c r="AL54" i="2"/>
  <c r="AM54" i="2"/>
  <c r="AO54" i="2"/>
  <c r="AP54" i="2"/>
  <c r="AQ54" i="2"/>
  <c r="AR54" i="2"/>
  <c r="AS54" i="2"/>
  <c r="AV54" i="2"/>
  <c r="AW54" i="2"/>
  <c r="AX54" i="2"/>
  <c r="AY54" i="2"/>
  <c r="AZ54" i="2"/>
  <c r="BB54" i="2"/>
  <c r="BC54" i="2"/>
  <c r="BD54" i="2"/>
  <c r="BE54" i="2"/>
  <c r="BF54" i="2"/>
  <c r="BG54" i="2"/>
  <c r="BH54" i="2"/>
  <c r="BI54" i="2"/>
  <c r="BJ54" i="2"/>
  <c r="BK54" i="2"/>
  <c r="BL54" i="2"/>
  <c r="BM54" i="2"/>
  <c r="BN54" i="2"/>
  <c r="BO54" i="2"/>
  <c r="BP54" i="2"/>
  <c r="J47" i="2"/>
  <c r="J48" i="2" s="1"/>
  <c r="M47" i="2"/>
  <c r="M48" i="2" s="1"/>
  <c r="E12" i="7" s="1"/>
  <c r="U47" i="2"/>
  <c r="U48" i="2" s="1"/>
  <c r="F12" i="7" s="1"/>
  <c r="V47" i="2"/>
  <c r="V48" i="2" s="1"/>
  <c r="G12" i="7" s="1"/>
  <c r="W47" i="2"/>
  <c r="W48" i="2" s="1"/>
  <c r="H12" i="7" s="1"/>
  <c r="X47" i="2"/>
  <c r="X48" i="2" s="1"/>
  <c r="I12" i="7" s="1"/>
  <c r="Y47" i="2"/>
  <c r="Y48" i="2" s="1"/>
  <c r="J12" i="7" s="1"/>
  <c r="AB47" i="2"/>
  <c r="AB48" i="2" s="1"/>
  <c r="M12" i="7" s="1"/>
  <c r="AD47" i="2"/>
  <c r="AD48" i="2" s="1"/>
  <c r="O12" i="7" s="1"/>
  <c r="AE47" i="2"/>
  <c r="AE48" i="2" s="1"/>
  <c r="P12" i="7" s="1"/>
  <c r="AJ47" i="2"/>
  <c r="AJ48" i="2" s="1"/>
  <c r="U12" i="7" s="1"/>
  <c r="AK47" i="2"/>
  <c r="AK48" i="2" s="1"/>
  <c r="V12" i="7" s="1"/>
  <c r="AL47" i="2"/>
  <c r="AL48" i="2" s="1"/>
  <c r="W12" i="7" s="1"/>
  <c r="AM47" i="2"/>
  <c r="AM48" i="2" s="1"/>
  <c r="X12" i="7" s="1"/>
  <c r="AO47" i="2"/>
  <c r="AO48" i="2" s="1"/>
  <c r="Z12" i="7" s="1"/>
  <c r="AP47" i="2"/>
  <c r="AP48" i="2" s="1"/>
  <c r="AQ47" i="2"/>
  <c r="AQ48" i="2" s="1"/>
  <c r="AA12" i="7" s="1"/>
  <c r="AR47" i="2"/>
  <c r="AR48" i="2" s="1"/>
  <c r="AB12" i="7" s="1"/>
  <c r="AS47" i="2"/>
  <c r="AS48" i="2" s="1"/>
  <c r="AV47" i="2"/>
  <c r="AV48" i="2" s="1"/>
  <c r="AE12" i="7" s="1"/>
  <c r="AW47" i="2"/>
  <c r="AW48" i="2" s="1"/>
  <c r="AF12" i="7" s="1"/>
  <c r="AX47" i="2"/>
  <c r="AX48" i="2" s="1"/>
  <c r="AY47" i="2"/>
  <c r="AY48" i="2" s="1"/>
  <c r="AZ47" i="2"/>
  <c r="AZ48" i="2" s="1"/>
  <c r="AG12" i="7" s="1"/>
  <c r="BB47" i="2"/>
  <c r="BB48" i="2" s="1"/>
  <c r="AH12" i="7" s="1"/>
  <c r="BC47" i="2"/>
  <c r="BC48" i="2" s="1"/>
  <c r="AI12" i="7" s="1"/>
  <c r="BD47" i="2"/>
  <c r="BD48" i="2" s="1"/>
  <c r="AJ12" i="7" s="1"/>
  <c r="BE47" i="2"/>
  <c r="BE48" i="2" s="1"/>
  <c r="AK12" i="7" s="1"/>
  <c r="BF47" i="2"/>
  <c r="BF48" i="2" s="1"/>
  <c r="AL12" i="7" s="1"/>
  <c r="BG47" i="2"/>
  <c r="BG48" i="2" s="1"/>
  <c r="AM12" i="7" s="1"/>
  <c r="BH47" i="2"/>
  <c r="BH48" i="2" s="1"/>
  <c r="AN12" i="7" s="1"/>
  <c r="BI47" i="2"/>
  <c r="BI48" i="2" s="1"/>
  <c r="AO12" i="7" s="1"/>
  <c r="BJ47" i="2"/>
  <c r="BJ48" i="2" s="1"/>
  <c r="AP12" i="7" s="1"/>
  <c r="BK47" i="2"/>
  <c r="BK48" i="2" s="1"/>
  <c r="AQ12" i="7" s="1"/>
  <c r="BL47" i="2"/>
  <c r="BL48" i="2" s="1"/>
  <c r="AR12" i="7" s="1"/>
  <c r="BM47" i="2"/>
  <c r="BM48" i="2" s="1"/>
  <c r="AS12" i="7" s="1"/>
  <c r="BN47" i="2"/>
  <c r="BN48" i="2" s="1"/>
  <c r="AT12" i="7" s="1"/>
  <c r="BO47" i="2"/>
  <c r="BO48" i="2" s="1"/>
  <c r="AU12" i="7" s="1"/>
  <c r="BP47" i="2"/>
  <c r="BP48" i="2" s="1"/>
  <c r="AV12" i="7" s="1"/>
  <c r="J39" i="2"/>
  <c r="M39" i="2"/>
  <c r="U39" i="2"/>
  <c r="V39" i="2"/>
  <c r="W39" i="2"/>
  <c r="X39" i="2"/>
  <c r="Y39" i="2"/>
  <c r="AB39" i="2"/>
  <c r="AD39" i="2"/>
  <c r="AE39" i="2"/>
  <c r="AJ39" i="2"/>
  <c r="AK39" i="2"/>
  <c r="AL39" i="2"/>
  <c r="AM39" i="2"/>
  <c r="AO39" i="2"/>
  <c r="AP39" i="2"/>
  <c r="AQ39" i="2"/>
  <c r="AR39" i="2"/>
  <c r="AS39" i="2"/>
  <c r="AV39" i="2"/>
  <c r="AW39" i="2"/>
  <c r="AX39" i="2"/>
  <c r="AY39" i="2"/>
  <c r="AZ39" i="2"/>
  <c r="BB39" i="2"/>
  <c r="BC39" i="2"/>
  <c r="BD39" i="2"/>
  <c r="BE39" i="2"/>
  <c r="BF39" i="2"/>
  <c r="BG39" i="2"/>
  <c r="BH39" i="2"/>
  <c r="BI39" i="2"/>
  <c r="BJ39" i="2"/>
  <c r="BK39" i="2"/>
  <c r="BL39" i="2"/>
  <c r="BM39" i="2"/>
  <c r="BN39" i="2"/>
  <c r="BO39" i="2"/>
  <c r="BP39" i="2"/>
  <c r="M37" i="2"/>
  <c r="E11" i="7" s="1"/>
  <c r="U37" i="2"/>
  <c r="F11" i="7" s="1"/>
  <c r="V37" i="2"/>
  <c r="G11" i="7" s="1"/>
  <c r="W37" i="2"/>
  <c r="H11" i="7" s="1"/>
  <c r="X37" i="2"/>
  <c r="I11" i="7" s="1"/>
  <c r="Y37" i="2"/>
  <c r="J11" i="7" s="1"/>
  <c r="AB37" i="2"/>
  <c r="M11" i="7" s="1"/>
  <c r="AD37" i="2"/>
  <c r="O11" i="7" s="1"/>
  <c r="AE37" i="2"/>
  <c r="P11" i="7" s="1"/>
  <c r="AJ37" i="2"/>
  <c r="U11" i="7" s="1"/>
  <c r="AK37" i="2"/>
  <c r="V11" i="7" s="1"/>
  <c r="AL37" i="2"/>
  <c r="W11" i="7" s="1"/>
  <c r="AM37" i="2"/>
  <c r="X11" i="7" s="1"/>
  <c r="AO37" i="2"/>
  <c r="Z11" i="7" s="1"/>
  <c r="AP37" i="2"/>
  <c r="AQ37" i="2"/>
  <c r="AA11" i="7" s="1"/>
  <c r="AR37" i="2"/>
  <c r="AB11" i="7" s="1"/>
  <c r="AS37" i="2"/>
  <c r="AV37" i="2"/>
  <c r="AE11" i="7" s="1"/>
  <c r="AW37" i="2"/>
  <c r="AF11" i="7" s="1"/>
  <c r="AX37" i="2"/>
  <c r="AY37" i="2"/>
  <c r="AZ37" i="2"/>
  <c r="AG11" i="7" s="1"/>
  <c r="BB37" i="2"/>
  <c r="AH11" i="7" s="1"/>
  <c r="BC37" i="2"/>
  <c r="AI11" i="7" s="1"/>
  <c r="BD37" i="2"/>
  <c r="AJ11" i="7" s="1"/>
  <c r="BE37" i="2"/>
  <c r="AK11" i="7" s="1"/>
  <c r="BF37" i="2"/>
  <c r="AL11" i="7" s="1"/>
  <c r="BG37" i="2"/>
  <c r="AM11" i="7" s="1"/>
  <c r="BH37" i="2"/>
  <c r="AN11" i="7" s="1"/>
  <c r="BI37" i="2"/>
  <c r="AO11" i="7" s="1"/>
  <c r="BJ37" i="2"/>
  <c r="AP11" i="7" s="1"/>
  <c r="BK37" i="2"/>
  <c r="AQ11" i="7" s="1"/>
  <c r="BL37" i="2"/>
  <c r="AR11" i="7" s="1"/>
  <c r="BM37" i="2"/>
  <c r="AS11" i="7" s="1"/>
  <c r="BN37" i="2"/>
  <c r="AT11" i="7" s="1"/>
  <c r="BO37" i="2"/>
  <c r="AU11" i="7" s="1"/>
  <c r="BP37" i="2"/>
  <c r="AV11" i="7" s="1"/>
  <c r="W67" i="2" l="1"/>
  <c r="BN67" i="2"/>
  <c r="BF67" i="2"/>
  <c r="AX67" i="2"/>
  <c r="AX2" i="2" s="1"/>
  <c r="V67" i="2"/>
  <c r="V2" i="2" s="1"/>
  <c r="AO67" i="2"/>
  <c r="BI67" i="2"/>
  <c r="AR67" i="2"/>
  <c r="AK67" i="2"/>
  <c r="BM67" i="2"/>
  <c r="BE67" i="2"/>
  <c r="AW67" i="2"/>
  <c r="AE67" i="2"/>
  <c r="J67" i="2"/>
  <c r="BJ67" i="2"/>
  <c r="BB67" i="2"/>
  <c r="AS67" i="2"/>
  <c r="AL67" i="2"/>
  <c r="AL2" i="2" s="1"/>
  <c r="Y67" i="2"/>
  <c r="BD67" i="2"/>
  <c r="BD68" i="2"/>
  <c r="AZ67" i="2"/>
  <c r="AZ68" i="2"/>
  <c r="AV67" i="2"/>
  <c r="AV68" i="2"/>
  <c r="AQ67" i="2"/>
  <c r="AQ68" i="2"/>
  <c r="AJ67" i="2"/>
  <c r="AJ68" i="2"/>
  <c r="AD67" i="2"/>
  <c r="AD68" i="2"/>
  <c r="BP68" i="2"/>
  <c r="BL68" i="2"/>
  <c r="BH68" i="2"/>
  <c r="U68" i="2"/>
  <c r="U2" i="2" s="1"/>
  <c r="BO68" i="2"/>
  <c r="BK68" i="2"/>
  <c r="BG68" i="2"/>
  <c r="BC68" i="2"/>
  <c r="AY68" i="2"/>
  <c r="AY2" i="2" s="1"/>
  <c r="AP68" i="2"/>
  <c r="AP2" i="2" s="1"/>
  <c r="AM68" i="2"/>
  <c r="AB68" i="2"/>
  <c r="X68" i="2"/>
  <c r="M68" i="2"/>
  <c r="M2" i="2" s="1"/>
  <c r="AV2" i="2" l="1"/>
  <c r="AZ2" i="2"/>
  <c r="AJ2" i="2"/>
  <c r="AE2" i="2" l="1"/>
  <c r="AK2" i="2" l="1"/>
  <c r="I47" i="2" l="1"/>
  <c r="I48" i="2" s="1"/>
  <c r="C12" i="7" s="1"/>
  <c r="J37" i="2"/>
  <c r="I37" i="2"/>
  <c r="C11" i="7" s="1"/>
  <c r="BH34" i="2" l="1"/>
  <c r="BI34" i="2"/>
  <c r="BJ34" i="2"/>
  <c r="BK34" i="2"/>
  <c r="BL34" i="2"/>
  <c r="BM34" i="2"/>
  <c r="BO34" i="2"/>
  <c r="BP34" i="2"/>
  <c r="BB35" i="2"/>
  <c r="BC35" i="2"/>
  <c r="BD35" i="2"/>
  <c r="BE35" i="2"/>
  <c r="BF35" i="2"/>
  <c r="BG35" i="2"/>
  <c r="BH35" i="2"/>
  <c r="BI35" i="2"/>
  <c r="BJ35" i="2"/>
  <c r="BK35" i="2"/>
  <c r="BL35" i="2"/>
  <c r="BM35" i="2"/>
  <c r="BN35" i="2"/>
  <c r="BO35" i="2"/>
  <c r="BP35" i="2"/>
  <c r="I66" i="2" l="1"/>
  <c r="I68" i="2" s="1"/>
  <c r="I57" i="2"/>
  <c r="I56" i="2"/>
  <c r="J54" i="2"/>
  <c r="I54" i="2"/>
  <c r="BB40" i="2"/>
  <c r="BC40" i="2"/>
  <c r="BE40" i="2"/>
  <c r="BF40" i="2"/>
  <c r="BG40" i="2"/>
  <c r="BH40" i="2"/>
  <c r="BI40" i="2"/>
  <c r="BJ40" i="2"/>
  <c r="BK40" i="2"/>
  <c r="BL40" i="2"/>
  <c r="BM40" i="2"/>
  <c r="BN40" i="2"/>
  <c r="BO40" i="2"/>
  <c r="BP40" i="2"/>
  <c r="I39" i="2"/>
  <c r="J32" i="2"/>
  <c r="BH32" i="2"/>
  <c r="AN10" i="7" s="1"/>
  <c r="BI32" i="2"/>
  <c r="AO10" i="7" s="1"/>
  <c r="BJ32" i="2"/>
  <c r="AP10" i="7" s="1"/>
  <c r="BK32" i="2"/>
  <c r="AQ10" i="7" s="1"/>
  <c r="BL32" i="2"/>
  <c r="AR10" i="7" s="1"/>
  <c r="BM32" i="2"/>
  <c r="AS10" i="7" s="1"/>
  <c r="BN32" i="2"/>
  <c r="AT10" i="7" s="1"/>
  <c r="BO32" i="2"/>
  <c r="AU10" i="7" s="1"/>
  <c r="BP32" i="2"/>
  <c r="AV10" i="7" s="1"/>
  <c r="BO2" i="2" l="1"/>
  <c r="BK2" i="2"/>
  <c r="BG2" i="2"/>
  <c r="BC2" i="2"/>
  <c r="AQ2" i="2"/>
  <c r="AB2" i="2"/>
  <c r="BN2" i="2"/>
  <c r="BJ2" i="2"/>
  <c r="BF2" i="2"/>
  <c r="BB2" i="2"/>
  <c r="AM2" i="2"/>
  <c r="Y2" i="2"/>
  <c r="BM2" i="2"/>
  <c r="BI2" i="2"/>
  <c r="BE2" i="2"/>
  <c r="AS2" i="2"/>
  <c r="AO2" i="2"/>
  <c r="X2" i="2"/>
  <c r="J2" i="2"/>
  <c r="BP2" i="2"/>
  <c r="BL2" i="2"/>
  <c r="BH2" i="2"/>
  <c r="BD2" i="2"/>
  <c r="AW2" i="2"/>
  <c r="AR2" i="2"/>
  <c r="AD2" i="2"/>
  <c r="W2" i="2"/>
  <c r="I67" i="2"/>
  <c r="I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6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7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8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9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A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B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C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D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0E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0F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0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1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2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3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4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5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6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17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18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19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1A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1B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1C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1D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1E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1F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2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2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2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2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24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25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26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27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28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29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2A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2B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E0E15327-AE54-4B9F-AFE6-F877935D3D81}">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C2F98535-2E7F-4AB3-8F99-1B5485068B2D}">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F6755F4E-952F-4D36-8FBC-4581CC7701D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92639D32-F3F4-4399-B29A-5B13128960A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78041DA8-FAF3-40F0-94E5-4BABE2F53E9E}">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F2A3DEC2-6FE7-40CA-A852-8BFBD64547F1}">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9ECD040D-1C28-4BC2-A941-A74ABC2F0E99}">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9E65D99-5190-4171-B01E-CA64FC24203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C5937388-EC14-42B8-9D40-3AA4AB972807}">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47FD4B63-934E-474C-A528-1CA3510C24EE}">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ECCA64B2-32E1-435E-BC75-8CA97CE5294D}">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0C4B5F5F-09FB-4EF3-9F83-E679C6C271F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14CDDB97-0B16-4E90-9AEA-6B03C9BD0B2C}">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8C3DB287-1085-412C-8E25-723A3B59302D}">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4E278583-A404-41A8-B6A4-6B6B13E1F2B9}">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23E215DF-F380-4CB5-A926-A6115B4F8C0D}">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1F693439-1233-4F2C-8ECF-56931337B886}">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E8286243-91EF-40D1-ADD4-CB2E99147288}">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9D6433E3-FC0A-42AE-96BE-DB88D843C9EF}">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D810282F-1B20-408B-9772-1091ABAE8175}">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67EE6D9-5056-404F-8A2F-D21FF200FF91}">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926D9B80-C98A-4CF7-9261-F5B289C629A1}">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B4C69B0B-E9D8-4E6D-ADFA-5CFEC052812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9F6227F7-6155-40F1-9CC5-5CDCDD205249}">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34C97E8D-A17A-425B-BFC8-AFE14583F63E}">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EB8BF635-BE58-4D85-8243-283A003DC1CB}">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EA075B54-75D5-4754-8636-8EAAC681D3CE}">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FCF7A738-9559-4BA1-BE83-47297006D3E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69A92228-9D52-4BFC-B602-1EE5B04F188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F3CC9F2E-F912-4628-8953-64E1594B450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FA570AAE-6393-4DDB-9E26-FE9C27982076}">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8EAA21B9-BC38-4B80-9AAD-52D7BDE0C01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DE2D49F6-553D-46A7-BB8B-A7C5561727CB}">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ADE2D825-2073-4DBE-A5B8-437F37C81AD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E068E86A-73ED-4561-9795-B52971EF32CE}">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25CF7D0E-26B3-464A-8ACF-616F9E2D2C59}">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77C1ADE9-18D6-489F-A343-BF8E3BD80838}">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B8ADFC0F-B760-45BE-A912-4E599FBAE96D}">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8E7CC14-8DD1-422E-B2FD-7DEEED68A536}">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9E3A0958-ADC6-461E-8108-2FD681929058}">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shapeId="0" xr:uid="{0EAA8BE8-F112-4CBB-A4DA-B2EB67C04CB9}">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shapeId="0" xr:uid="{A509208D-67BB-4207-834B-32BC563B8BD7}">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xr:uid="{CFF7AA60-F463-4505-9D72-9FE6E4F0B71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xr:uid="{EF0E6BEC-2F06-4972-8089-A66B9DBD308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xr:uid="{4E7DD9FE-4921-4CDD-9F9E-966901EF0A45}">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xr:uid="{1225A1DE-7879-4097-881A-C69E5F540BBD}">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xr:uid="{5A99D636-E6A5-4FE5-8432-F96ED4957DB5}">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xr:uid="{B53FAA68-E64C-426B-B1EE-827391285867}">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xr:uid="{EC5D57BE-7B83-4A3E-A267-CC8BE1C8F20C}">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shapeId="0" xr:uid="{F9D68063-E98B-45CB-9988-B18EDA0EA00D}">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F45" authorId="0" shapeId="0" xr:uid="{BB45B4A6-141D-4820-B2EE-6F1E8F2AE84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G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H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I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J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K45" authorId="0" shapeId="0" xr:uid="{00000000-0006-0000-0000-00005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L45" authorId="0" shapeId="0" xr:uid="{00000000-0006-0000-0000-00005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M45" authorId="0" shapeId="0" xr:uid="{00000000-0006-0000-0000-00005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N45" authorId="0" shapeId="0" xr:uid="{00000000-0006-0000-0000-00005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O45" authorId="0" shapeId="0" xr:uid="{00000000-0006-0000-0000-00005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P45" authorId="0" shapeId="0" xr:uid="{00000000-0006-0000-0000-00005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Q45" authorId="0" shapeId="0" xr:uid="{00000000-0006-0000-0000-00006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62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63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64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65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66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67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68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69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6A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6B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6C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6D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6E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6F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70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71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72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xr:uid="{00000000-0006-0000-0000-000073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74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75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76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77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78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79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7A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7B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7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7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7E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7F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8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81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82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83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84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85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86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87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88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89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8A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8B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A1" authorId="0" shapeId="0" xr:uid="{D0ED9030-2CB8-4A45-AB74-640BC7A561B4}">
      <text>
        <r>
          <rPr>
            <sz val="11"/>
            <color indexed="81"/>
            <rFont val="Tahoma"/>
            <family val="2"/>
            <charset val="238"/>
          </rPr>
          <t>"Naše" pojmenování, podle zvyklosti, třeba i vymezené pomocí použitého programu a dalších konkrétních okolností</t>
        </r>
      </text>
    </comment>
    <comment ref="A2" authorId="0" shapeId="0" xr:uid="{CE1FBDC2-9ED4-4013-8E8F-8324C836C14E}">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A3" authorId="0" shapeId="0" xr:uid="{61D3E368-882E-409A-81FF-D6D5EEA9873A}">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A4" authorId="0" shapeId="0" xr:uid="{699F1F4F-39E5-45F1-A713-36934462C90F}">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A5" authorId="0" shapeId="0" xr:uid="{6BE51FF3-E7A4-4597-B85C-B46091B25536}">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A6" authorId="0" shapeId="0" xr:uid="{D61DE21E-1853-44B2-B31F-40C05CC828E1}">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A7" authorId="0" shapeId="0" xr:uid="{4F14E69C-1A7B-43C7-9946-EFE75EF83988}">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A8" authorId="0" shapeId="0" xr:uid="{45B9710F-0592-4F4A-BC71-A020508128B6}">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A9" authorId="0" shapeId="0" xr:uid="{5C8D4FBE-6449-467C-BB94-203E48AD5C91}">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A10" authorId="0" shapeId="0" xr:uid="{EA447818-9D09-4026-BFEE-7EE90A957E53}">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A11" authorId="0" shapeId="0" xr:uid="{DFD22B47-8F2D-41B4-B637-9A1466B414BA}">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A12" authorId="0" shapeId="0" xr:uid="{DE931466-C4E4-4C93-A8FB-A866DDAB4DA6}">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A13" authorId="0" shapeId="0" xr:uid="{4FB49BEA-B945-457B-8DDB-9085B2F3F3AD}">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comments>
</file>

<file path=xl/sharedStrings.xml><?xml version="1.0" encoding="utf-8"?>
<sst xmlns="http://schemas.openxmlformats.org/spreadsheetml/2006/main" count="8783" uniqueCount="1599">
  <si>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</si>
  <si>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</si>
  <si>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</si>
  <si>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</si>
  <si>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</si>
  <si>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</si>
  <si>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</si>
  <si>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</si>
  <si>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</si>
  <si>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</si>
  <si>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</si>
  <si>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</si>
  <si>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</si>
  <si>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</si>
  <si>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</si>
  <si>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</si>
  <si>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</si>
  <si>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</si>
  <si>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</si>
  <si>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</si>
  <si>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</si>
  <si>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</si>
  <si>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</si>
  <si>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</si>
  <si>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</si>
  <si>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</si>
  <si>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</si>
  <si>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</si>
  <si>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</si>
  <si>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</si>
  <si>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</si>
  <si>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</si>
  <si>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</si>
  <si>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</si>
  <si>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</si>
  <si>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</si>
  <si>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</si>
  <si>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</si>
  <si>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</si>
  <si>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</si>
  <si>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</si>
  <si>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</si>
  <si>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</si>
  <si>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</si>
  <si>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</si>
  <si>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</si>
  <si>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</si>
  <si>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</si>
  <si>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</si>
  <si>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</si>
  <si>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</si>
  <si>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</si>
  <si>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</si>
  <si>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</si>
  <si>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</si>
  <si>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</si>
  <si>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</si>
  <si>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</si>
  <si>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</si>
  <si>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</si>
  <si>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</si>
  <si>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</si>
  <si>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</si>
  <si>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</si>
  <si>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</si>
  <si>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</si>
  <si>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</si>
  <si>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</si>
  <si>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</si>
  <si>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</si>
  <si>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</si>
  <si>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</si>
  <si>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</si>
  <si>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</si>
  <si>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</si>
  <si>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</si>
  <si>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</si>
  <si>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</si>
  <si>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</si>
  <si>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</si>
  <si>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</si>
  <si>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</si>
  <si>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</si>
  <si>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</si>
  <si>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</si>
  <si>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</si>
  <si>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</si>
  <si>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</si>
  <si>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</si>
  <si>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</si>
  <si>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</si>
  <si>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</si>
  <si>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</si>
  <si>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</si>
  <si>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</si>
  <si>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</si>
  <si>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</si>
  <si>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</si>
  <si>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</si>
  <si>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</si>
  <si>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</si>
  <si>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</si>
  <si>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</si>
  <si>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</si>
  <si>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</si>
  <si>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</si>
  <si>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</si>
  <si>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</si>
  <si>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</si>
  <si>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</si>
  <si>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</si>
  <si>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</si>
  <si>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</si>
  <si>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</si>
  <si>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</si>
  <si>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</si>
  <si>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</si>
  <si>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</si>
  <si>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</si>
  <si>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</si>
  <si>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</si>
  <si>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</si>
  <si>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</si>
  <si>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</si>
  <si>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</si>
  <si>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</si>
  <si>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</si>
  <si>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</si>
  <si>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</si>
  <si>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</si>
  <si>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</si>
  <si>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</si>
  <si>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</si>
  <si>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</si>
  <si>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</si>
  <si>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</si>
  <si>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</si>
  <si>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</si>
  <si>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</si>
  <si>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</si>
  <si>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</si>
  <si>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</si>
  <si>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</si>
  <si>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</si>
  <si>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</si>
  <si>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</si>
  <si>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</si>
  <si>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</si>
  <si>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</si>
  <si>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</si>
  <si>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</si>
  <si>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</si>
  <si>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</si>
  <si>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</si>
  <si>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</si>
  <si>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</si>
  <si>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</si>
  <si>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</si>
  <si>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</si>
  <si>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</si>
  <si>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</si>
  <si>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</si>
  <si>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</si>
  <si>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</si>
  <si>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</si>
  <si>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</si>
  <si>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</si>
  <si>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</si>
  <si>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</si>
  <si>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</si>
  <si>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</si>
  <si>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</si>
  <si>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</si>
  <si>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</si>
  <si>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</si>
  <si>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</si>
  <si>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</si>
  <si>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</si>
  <si>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</si>
  <si>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</si>
  <si>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</si>
  <si>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</si>
  <si>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</si>
  <si>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</si>
  <si>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</si>
  <si>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</si>
  <si>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</si>
  <si>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</si>
  <si>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</si>
  <si>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</si>
  <si>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</si>
  <si>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</si>
  <si>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</si>
  <si>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</si>
  <si>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</si>
  <si>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</si>
  <si>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</si>
  <si>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</si>
  <si>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</si>
  <si>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</si>
  <si>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</si>
  <si>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</si>
  <si>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</si>
  <si>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</si>
  <si>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</si>
  <si>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</si>
  <si>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</si>
  <si>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</si>
  <si>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</si>
  <si>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</si>
  <si>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</si>
  <si>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</si>
  <si>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</si>
  <si>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</si>
  <si>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</si>
  <si>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</si>
  <si>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</si>
  <si>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</si>
  <si>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</si>
  <si>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</si>
  <si>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</si>
  <si>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</si>
  <si>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</si>
  <si>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</si>
  <si>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</si>
  <si>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</si>
  <si>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</si>
  <si>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</si>
  <si>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</si>
  <si>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</si>
  <si>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</si>
  <si>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</si>
  <si>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</si>
  <si>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</si>
  <si>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</si>
  <si>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</si>
  <si>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</si>
  <si>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</si>
  <si>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</si>
  <si>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</si>
  <si>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</si>
  <si>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</si>
  <si>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</si>
  <si>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</si>
  <si>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</si>
  <si>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</si>
  <si>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</si>
  <si>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</si>
  <si>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</si>
  <si>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</si>
  <si>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</si>
  <si>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</si>
  <si>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</si>
  <si>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</si>
  <si>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</si>
  <si>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</si>
  <si>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</si>
  <si>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</si>
  <si>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</si>
  <si>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</si>
  <si>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</si>
  <si>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</si>
  <si>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</si>
  <si>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</si>
  <si>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</si>
  <si>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</si>
  <si>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</si>
  <si>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</si>
  <si>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</si>
  <si>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</si>
  <si>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</si>
  <si>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</si>
  <si>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</si>
  <si>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</si>
  <si>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</si>
  <si>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</si>
  <si>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</si>
  <si>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</si>
  <si>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</si>
  <si>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</si>
  <si>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</si>
  <si>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</si>
  <si>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</si>
  <si>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</si>
  <si>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</si>
  <si>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</si>
  <si>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</si>
  <si>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</si>
  <si>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</si>
  <si>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</si>
  <si>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</si>
  <si>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</si>
  <si>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</si>
  <si>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</si>
  <si>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</si>
  <si>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</si>
  <si>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</si>
  <si>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</si>
  <si>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</si>
  <si>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</si>
  <si>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</si>
  <si>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</si>
  <si>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</si>
  <si>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</si>
  <si>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</si>
  <si>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</si>
  <si>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</si>
  <si>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</si>
  <si>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</si>
  <si>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</si>
  <si>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</si>
  <si>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</si>
  <si>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</si>
  <si>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</si>
  <si>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</si>
  <si>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</si>
  <si>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</si>
  <si>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</si>
  <si>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</si>
  <si>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</si>
  <si>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</si>
  <si>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</si>
  <si>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</si>
  <si>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</si>
  <si>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</si>
  <si>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</si>
  <si>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</si>
  <si>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</si>
  <si>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</si>
  <si>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</si>
  <si>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</si>
  <si>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</si>
  <si>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</si>
  <si>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</si>
  <si>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</si>
  <si>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</si>
  <si>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</si>
  <si>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</si>
  <si>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</si>
  <si>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</si>
  <si>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</si>
  <si>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</si>
  <si>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</si>
  <si>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</si>
  <si>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</si>
  <si>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</si>
  <si>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</si>
  <si>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</si>
  <si>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</si>
  <si>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</si>
  <si>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</si>
  <si>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</si>
  <si>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</si>
  <si>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</si>
  <si>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</si>
  <si>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</si>
  <si>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</si>
  <si>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</si>
  <si>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</si>
  <si>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</si>
  <si>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</si>
  <si>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</si>
  <si>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</si>
  <si>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</si>
  <si>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</si>
  <si>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</si>
  <si>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</si>
  <si>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</si>
  <si>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</si>
  <si>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</si>
  <si>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</si>
  <si>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</si>
  <si>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</si>
  <si>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</si>
  <si>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</si>
  <si>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</si>
  <si>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</si>
  <si>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</si>
  <si>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</si>
  <si>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</si>
  <si>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</si>
  <si>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</si>
  <si>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</si>
  <si>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</si>
  <si>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</si>
  <si>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</si>
  <si>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</si>
  <si>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</si>
  <si>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</si>
  <si>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</si>
  <si>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</si>
  <si>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</si>
  <si>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</si>
  <si>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</si>
  <si>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</si>
  <si>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</si>
  <si>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</si>
  <si>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</si>
  <si>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</si>
  <si>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</si>
  <si>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</si>
  <si>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</si>
  <si>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</si>
  <si>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</si>
  <si>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</si>
  <si>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</si>
  <si>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</si>
  <si>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</si>
  <si>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</si>
  <si>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</si>
  <si>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</si>
  <si>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</si>
  <si>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</si>
  <si>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</si>
  <si>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</si>
  <si>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</si>
  <si>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</si>
  <si>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</si>
  <si>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</si>
  <si>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</si>
  <si>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</si>
  <si>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</si>
  <si>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</si>
  <si>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</si>
  <si>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</si>
  <si>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</si>
  <si>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</si>
  <si>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</si>
  <si>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</si>
  <si>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</si>
  <si>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</si>
  <si>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</si>
  <si>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</si>
  <si>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</si>
  <si>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</si>
  <si>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</si>
  <si>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</si>
  <si>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</si>
  <si>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</si>
  <si>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</si>
  <si>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</si>
  <si>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</si>
  <si>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</si>
  <si>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</si>
  <si>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</si>
  <si>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</si>
  <si>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</si>
  <si>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</si>
  <si>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</si>
  <si>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</si>
  <si>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</si>
  <si>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</si>
  <si>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</si>
  <si>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</si>
  <si>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</si>
  <si>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</si>
  <si>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</si>
  <si>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</si>
  <si>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</si>
  <si>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</si>
  <si>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</si>
  <si>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</si>
  <si>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</si>
  <si>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</si>
  <si>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</si>
  <si>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</si>
  <si>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</si>
  <si>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</si>
  <si>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</si>
  <si>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</si>
  <si>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</si>
  <si>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</si>
  <si>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</si>
  <si>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</si>
  <si>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</si>
  <si>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</si>
  <si>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</si>
  <si>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</si>
  <si>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</si>
  <si>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</si>
  <si>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</si>
  <si>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</si>
  <si>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</si>
  <si>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</si>
  <si>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</si>
  <si>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</si>
  <si>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</si>
  <si>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</si>
  <si>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</si>
  <si>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</si>
  <si>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</si>
  <si>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</si>
  <si>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</si>
  <si>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</si>
  <si>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</si>
  <si>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</si>
  <si>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</si>
  <si>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</si>
  <si>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</si>
  <si>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</si>
  <si>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</si>
  <si>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</si>
  <si>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</si>
  <si>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</si>
  <si>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</si>
  <si>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</si>
  <si>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</si>
  <si>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</si>
  <si>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</si>
  <si>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</si>
  <si>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</si>
  <si>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</si>
  <si>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</si>
  <si>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</si>
  <si>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</si>
  <si>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</si>
  <si>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</si>
  <si>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</si>
  <si>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</si>
  <si>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</si>
  <si>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</si>
  <si>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</si>
  <si>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</si>
  <si>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</si>
  <si>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</si>
  <si>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</si>
  <si>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</si>
  <si>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</si>
  <si>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</si>
  <si>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</si>
  <si>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</si>
  <si>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</si>
  <si>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</si>
  <si>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</si>
  <si>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</si>
  <si>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</si>
  <si>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</si>
  <si>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</si>
  <si>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</si>
  <si>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</si>
  <si>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</si>
  <si>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</si>
  <si>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</si>
  <si>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</si>
  <si>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</si>
  <si>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</si>
  <si>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</si>
  <si>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</si>
  <si>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</si>
  <si>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</si>
  <si>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</si>
  <si>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</si>
  <si>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</si>
  <si>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</si>
  <si>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</si>
  <si>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</si>
  <si>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</si>
  <si>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</si>
  <si>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</si>
  <si>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</si>
  <si>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</si>
  <si>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</si>
  <si>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</si>
  <si>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</si>
  <si>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</si>
  <si>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</si>
  <si>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</si>
  <si>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</si>
  <si>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</si>
  <si>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</si>
  <si>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</si>
  <si>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</si>
  <si>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</si>
  <si>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</si>
  <si>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</si>
  <si>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</si>
  <si>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</si>
  <si>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</si>
  <si>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</si>
  <si>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</si>
  <si>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</si>
  <si>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</si>
  <si>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</si>
  <si>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</si>
  <si>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</si>
  <si>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</si>
  <si>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</si>
  <si>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</si>
  <si>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</si>
  <si>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</si>
  <si>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</si>
  <si>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</si>
  <si>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</si>
  <si>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</si>
  <si>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</si>
  <si>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</si>
  <si>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</si>
  <si>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</si>
  <si>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</si>
  <si>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</si>
  <si>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</si>
  <si>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</si>
  <si>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</si>
  <si>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</si>
  <si>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</si>
  <si>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</si>
  <si>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</si>
  <si>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</si>
  <si>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</si>
  <si>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</si>
  <si>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</si>
  <si>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</si>
  <si>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</si>
  <si>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</si>
  <si>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</si>
  <si>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</si>
  <si>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</si>
  <si>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</si>
  <si>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</si>
  <si>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</si>
  <si>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</si>
  <si>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</si>
  <si>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</si>
  <si>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</si>
  <si>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</si>
  <si>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</si>
  <si>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</si>
  <si>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</si>
  <si>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</si>
  <si>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</si>
  <si>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</si>
  <si>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</si>
  <si>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</si>
  <si>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</si>
  <si>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</si>
  <si>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</si>
  <si>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</si>
  <si>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</si>
  <si>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</si>
  <si>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</si>
  <si>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</si>
  <si>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</si>
  <si>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</si>
  <si>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</si>
  <si>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</si>
  <si>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</si>
  <si>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</si>
  <si>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</si>
  <si>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</si>
  <si>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</si>
  <si>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</si>
  <si>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</si>
  <si>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</si>
  <si>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</si>
  <si>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</si>
  <si>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</si>
  <si>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</si>
  <si>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</si>
  <si>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</si>
  <si>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</si>
  <si>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</si>
  <si>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</si>
  <si>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</si>
  <si>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</si>
  <si>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</si>
  <si>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</si>
  <si>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</si>
  <si>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</si>
  <si>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</si>
  <si>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</si>
  <si>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</si>
  <si>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</si>
  <si>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</si>
  <si>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</si>
  <si>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</si>
  <si>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</si>
  <si>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</si>
  <si>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</si>
  <si>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</si>
  <si>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</si>
  <si>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</si>
  <si>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</si>
  <si>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</si>
  <si>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</si>
  <si>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</si>
  <si>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</si>
  <si>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</si>
  <si>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</si>
  <si>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</si>
  <si>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</si>
  <si>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</si>
  <si>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</si>
  <si>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</si>
  <si>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</si>
  <si>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</si>
  <si>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</si>
  <si>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</si>
  <si>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</si>
  <si>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</si>
  <si>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</si>
  <si>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</si>
  <si>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</si>
  <si>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</si>
  <si>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</si>
  <si>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</si>
  <si>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</si>
  <si>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</si>
  <si>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</si>
  <si>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</si>
  <si>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</si>
  <si>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</si>
  <si>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</si>
  <si>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</si>
  <si>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</si>
  <si>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</si>
  <si>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</si>
  <si>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</si>
  <si>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</si>
  <si>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</si>
  <si>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</si>
  <si>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</si>
  <si>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</si>
  <si>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</si>
  <si>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</si>
  <si>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</si>
  <si>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</si>
  <si>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</si>
  <si>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</si>
  <si>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</si>
  <si>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</si>
  <si>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</si>
  <si>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</si>
  <si>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</si>
  <si>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</si>
  <si>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</si>
  <si>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</si>
  <si>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</si>
  <si>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</si>
  <si>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</si>
  <si>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</si>
  <si>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</si>
  <si>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</si>
  <si>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</si>
  <si>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</si>
  <si>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</si>
  <si>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</si>
  <si>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</si>
  <si>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</si>
  <si>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</si>
  <si>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</si>
  <si>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</si>
  <si>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</si>
  <si>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</si>
  <si>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</si>
  <si>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</si>
  <si>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</si>
  <si>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</si>
  <si>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</si>
  <si>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</si>
  <si>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</si>
  <si>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</si>
  <si>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</si>
  <si>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</si>
  <si>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</si>
  <si>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</si>
  <si>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</si>
  <si>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</si>
  <si>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</si>
  <si>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</si>
  <si>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</si>
  <si>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</si>
  <si>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</si>
  <si>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</si>
  <si>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</si>
  <si>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</si>
  <si>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</si>
  <si>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</si>
  <si>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</si>
  <si>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</si>
  <si>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</si>
  <si>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</si>
  <si>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</si>
  <si>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</si>
  <si>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</si>
  <si>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</si>
  <si>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</si>
  <si>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</si>
  <si>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</si>
  <si>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</si>
  <si>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</si>
  <si>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</si>
  <si>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</si>
  <si>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</si>
  <si>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</si>
  <si>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</si>
  <si>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</si>
  <si>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</si>
  <si>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</si>
  <si>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</si>
  <si>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</si>
  <si>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</si>
  <si>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</si>
  <si>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</si>
  <si>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</si>
  <si>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</si>
  <si>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</si>
  <si>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</si>
  <si>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</si>
  <si>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</si>
  <si>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</si>
  <si>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</si>
  <si>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</si>
  <si>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</si>
  <si>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</si>
  <si>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</si>
  <si>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</si>
  <si>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</si>
  <si>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</si>
  <si>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</si>
  <si>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</si>
  <si>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</si>
  <si>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</si>
  <si>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</si>
  <si>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</si>
  <si>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</si>
  <si>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</si>
  <si>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</si>
  <si>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</si>
  <si>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</si>
  <si>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</si>
  <si>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</si>
  <si>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</si>
  <si>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</si>
  <si>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</si>
  <si>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</si>
  <si>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</si>
  <si>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</si>
  <si>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</si>
  <si>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</si>
  <si>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</si>
  <si>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</si>
  <si>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</si>
  <si>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</si>
  <si>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</si>
  <si>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</si>
  <si>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</si>
  <si>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</si>
  <si>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</si>
  <si>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</si>
  <si>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</si>
  <si>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</si>
  <si>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</si>
  <si>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</si>
  <si>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</si>
  <si>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</si>
  <si>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</si>
  <si>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</si>
  <si>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</si>
  <si>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</si>
  <si>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</si>
  <si>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</si>
  <si>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</si>
  <si>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</si>
  <si>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</si>
  <si>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</si>
  <si>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</si>
  <si>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</si>
  <si>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</si>
  <si>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</si>
  <si>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</si>
  <si>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</si>
  <si>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</si>
  <si>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</si>
  <si>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</si>
  <si>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</si>
  <si>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</si>
  <si>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</si>
  <si>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</si>
  <si>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</si>
  <si>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</si>
  <si>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</si>
  <si>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</si>
  <si>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</si>
  <si>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</si>
  <si>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</si>
  <si>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</si>
  <si>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</si>
  <si>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</si>
  <si>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</si>
  <si>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</si>
  <si>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</si>
  <si>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</si>
  <si>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</si>
  <si>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</si>
  <si>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</si>
  <si>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</si>
  <si>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</si>
  <si>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</si>
  <si>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</si>
  <si>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</si>
  <si>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</si>
  <si>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</si>
  <si>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</si>
  <si>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</si>
  <si>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</si>
  <si>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</si>
  <si>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</si>
  <si>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</si>
  <si>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</si>
  <si>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</si>
  <si>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</si>
  <si>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</si>
  <si>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</si>
  <si>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</si>
  <si>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</si>
  <si>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</si>
  <si>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</si>
  <si>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</si>
  <si>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</si>
  <si>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</si>
  <si>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</si>
  <si>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</si>
  <si>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</si>
  <si>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</si>
  <si>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</si>
  <si>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</si>
  <si>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</si>
  <si>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</si>
  <si>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</si>
  <si>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</si>
  <si>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</si>
  <si>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</si>
  <si>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</si>
  <si>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</si>
  <si>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</si>
  <si>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</si>
  <si>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</si>
  <si>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</si>
  <si>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</si>
  <si>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</si>
  <si>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</si>
  <si>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</si>
  <si>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</si>
  <si>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</si>
  <si>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</si>
  <si>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</si>
  <si>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</si>
  <si>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</si>
  <si>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</si>
  <si>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</si>
  <si>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</si>
  <si>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</si>
  <si>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</si>
  <si>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</si>
  <si>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</si>
  <si>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</si>
  <si>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</si>
  <si>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</si>
  <si>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</si>
  <si>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</si>
  <si>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</si>
  <si>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</si>
  <si>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</si>
  <si>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</si>
  <si>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</si>
  <si>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</si>
  <si>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</si>
  <si>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</si>
  <si>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</si>
  <si>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</si>
  <si>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</si>
  <si>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</si>
  <si>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</si>
  <si>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</si>
  <si>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</si>
  <si>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</si>
  <si>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</si>
  <si>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</si>
  <si>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</si>
  <si>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</si>
  <si>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</si>
  <si>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</si>
  <si>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</si>
  <si>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</si>
  <si>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</si>
  <si>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</si>
  <si>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</si>
  <si>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</si>
  <si>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</si>
  <si>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</si>
  <si>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</si>
  <si>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</si>
  <si>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</si>
  <si>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</si>
  <si>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</si>
  <si>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</si>
  <si>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</si>
  <si>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</si>
  <si>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</si>
  <si>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</si>
  <si>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</si>
  <si>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</si>
  <si>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</si>
  <si>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</si>
  <si>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</si>
  <si>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</si>
  <si>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</si>
  <si>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</si>
  <si>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</si>
  <si>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</si>
  <si>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</si>
  <si>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</si>
  <si>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</si>
  <si>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</si>
  <si>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</si>
  <si>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</si>
  <si>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</si>
  <si>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</si>
  <si>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</si>
  <si>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</si>
  <si>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</si>
  <si>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</si>
  <si>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</si>
  <si>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</si>
  <si>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</si>
  <si>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</si>
  <si>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</si>
  <si>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</si>
  <si>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</si>
  <si>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</si>
  <si>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</si>
  <si>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</si>
  <si>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</si>
  <si>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</si>
  <si>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</si>
  <si>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</si>
  <si>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</si>
  <si>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</si>
  <si>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</si>
  <si>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</si>
  <si>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</si>
  <si>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</si>
  <si>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</si>
  <si>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</si>
  <si>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</si>
  <si>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</si>
  <si>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</si>
  <si>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</si>
  <si>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</si>
  <si>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</si>
  <si>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</si>
  <si>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</si>
  <si>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</si>
  <si>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</si>
  <si>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</si>
  <si>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</si>
  <si>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</si>
  <si>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</si>
  <si>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</si>
  <si>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</si>
  <si>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</si>
  <si>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</si>
  <si>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</si>
  <si>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</si>
  <si>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</si>
  <si>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</si>
  <si>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</si>
  <si>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</si>
  <si>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</si>
  <si>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</si>
  <si>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</si>
  <si>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</si>
  <si>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</si>
  <si>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</si>
  <si>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</si>
  <si>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</si>
  <si>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</si>
  <si>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</si>
  <si>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</si>
  <si>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</si>
  <si>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</si>
  <si>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</si>
  <si>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</si>
  <si>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</si>
  <si>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</si>
  <si>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</si>
  <si>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</si>
  <si>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</si>
  <si>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</si>
  <si>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</si>
  <si>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</si>
  <si>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</si>
  <si>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</si>
  <si>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</si>
  <si>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</si>
  <si>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</si>
  <si>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</si>
  <si>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</si>
  <si>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</si>
  <si>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</si>
  <si>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</si>
  <si>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</si>
  <si>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</si>
  <si>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</si>
  <si>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</si>
  <si>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</si>
  <si>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</si>
  <si>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</si>
  <si>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</si>
  <si>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</si>
  <si>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</si>
  <si>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</si>
  <si>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</si>
  <si>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</si>
  <si>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</si>
  <si>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</si>
  <si>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</si>
  <si>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</si>
  <si>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</si>
  <si>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</si>
  <si>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</si>
  <si>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</si>
  <si>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</si>
  <si>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</si>
  <si>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</si>
  <si>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</si>
  <si>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</si>
  <si>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</si>
  <si>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</si>
  <si>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</si>
  <si>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</si>
  <si>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</si>
  <si>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</si>
  <si>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</si>
  <si>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</si>
  <si>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</si>
  <si>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</si>
  <si>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</si>
  <si>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</si>
  <si>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</si>
  <si>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</si>
  <si>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</si>
  <si>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</si>
  <si>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</si>
  <si>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</si>
  <si>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</si>
  <si>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</si>
  <si>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</si>
  <si>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</si>
  <si>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</si>
  <si>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</si>
  <si>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</si>
  <si>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</si>
  <si>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</si>
  <si>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</si>
  <si>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</si>
  <si>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</si>
  <si>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</si>
  <si>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</si>
  <si>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</si>
  <si>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</si>
  <si>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</si>
  <si>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</si>
  <si>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</si>
  <si>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</si>
  <si>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</si>
  <si>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</si>
  <si>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</si>
  <si>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</si>
  <si>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</si>
  <si>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</si>
  <si>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</si>
  <si>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</si>
  <si>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</si>
  <si>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</si>
  <si>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</si>
  <si>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</si>
  <si>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</si>
  <si>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</si>
  <si>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</si>
  <si>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</si>
  <si>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</si>
  <si>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</si>
  <si>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</si>
  <si>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</si>
  <si>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</si>
  <si>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</si>
  <si>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</si>
  <si>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</si>
  <si>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</si>
  <si>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</si>
  <si>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</si>
  <si>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</si>
  <si>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</si>
  <si>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</si>
  <si>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</si>
  <si>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</si>
  <si>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</si>
  <si>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</si>
  <si>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</si>
  <si>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</si>
  <si>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</si>
  <si>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</si>
  <si>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</si>
  <si>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</si>
  <si>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</si>
  <si>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</si>
  <si>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</si>
  <si>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</si>
  <si>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</si>
  <si>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</si>
  <si>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</si>
  <si>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</si>
  <si>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</si>
  <si>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</si>
  <si>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</si>
  <si>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</si>
  <si>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</si>
  <si>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</si>
  <si>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</si>
  <si>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</si>
  <si>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</si>
  <si>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</si>
  <si>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</si>
  <si>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</si>
  <si>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</si>
  <si>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</si>
  <si>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</si>
  <si>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</si>
  <si>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</si>
  <si>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</si>
  <si>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</si>
  <si>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</si>
  <si>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</si>
  <si>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</si>
  <si>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</si>
  <si>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</si>
  <si>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</si>
  <si>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</si>
  <si>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</si>
  <si>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</si>
  <si>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</si>
  <si>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</si>
  <si>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</si>
  <si>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</si>
  <si>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</si>
  <si>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</si>
  <si>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</si>
  <si>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</si>
  <si>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</si>
  <si>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</si>
  <si>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</si>
  <si>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</si>
  <si>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</si>
  <si>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</si>
  <si>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</si>
  <si>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</si>
  <si>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</si>
  <si>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</si>
  <si>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</si>
  <si>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</si>
  <si>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</si>
  <si>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</si>
  <si>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</si>
  <si>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</si>
  <si>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</si>
  <si>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</si>
  <si>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</si>
  <si>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</si>
  <si>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</si>
  <si>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</si>
  <si>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</si>
  <si>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</si>
  <si>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</si>
  <si>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</si>
  <si>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</si>
  <si>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</si>
  <si>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</si>
  <si>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</si>
  <si>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</si>
  <si>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</si>
  <si>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</si>
  <si>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</si>
  <si>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</si>
  <si>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</si>
  <si>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</si>
  <si>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</si>
  <si>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</si>
  <si>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</si>
  <si>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</si>
  <si>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</si>
  <si>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</si>
  <si>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</si>
  <si>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</si>
  <si>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</si>
  <si>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</si>
  <si>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</si>
  <si>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</si>
  <si>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</si>
  <si>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</si>
  <si>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</si>
  <si>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</si>
  <si>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</si>
  <si>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</si>
  <si>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</si>
  <si>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</si>
  <si>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</si>
  <si>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</si>
  <si>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</si>
  <si>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</si>
  <si>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</si>
  <si>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</si>
  <si>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</si>
  <si>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</si>
  <si>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</si>
  <si>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</si>
  <si>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</si>
  <si>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</si>
  <si>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</si>
  <si>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</si>
  <si>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</si>
  <si>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</si>
  <si>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</si>
  <si>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</si>
  <si>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</si>
  <si>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</si>
  <si>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</si>
  <si>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</si>
  <si>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</si>
  <si>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</si>
  <si>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</si>
  <si>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</si>
  <si>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</si>
  <si>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</si>
  <si>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</si>
  <si>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</si>
  <si>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</si>
  <si>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</si>
  <si>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</si>
  <si>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</si>
  <si>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</si>
  <si>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</si>
  <si>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</si>
  <si>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</si>
  <si>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</si>
  <si>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</si>
  <si>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</si>
  <si>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</si>
  <si>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</si>
  <si>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</si>
  <si>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</si>
  <si>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</si>
  <si>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</si>
  <si>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</si>
  <si>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</si>
  <si>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</si>
  <si>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</si>
  <si>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</si>
  <si>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</si>
  <si>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</si>
  <si>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</si>
  <si>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</si>
  <si>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</si>
  <si>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</si>
  <si>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ANO - oprávněně</t>
  </si>
  <si>
    <t>ANO - neoprávněně</t>
  </si>
  <si>
    <t>ANO - dostatečná</t>
  </si>
  <si>
    <t>NE - bez rizika</t>
  </si>
  <si>
    <t>ANO - nedostatečná</t>
  </si>
  <si>
    <t>ANO - nutný</t>
  </si>
  <si>
    <t>ANO - nadbytečný</t>
  </si>
  <si>
    <t>Vedení školní evidence</t>
  </si>
  <si>
    <t>Žáci školy</t>
  </si>
  <si>
    <t>Zápis dítěte do školy</t>
  </si>
  <si>
    <t>Hospitace (listinná)</t>
  </si>
  <si>
    <t>Žáci školy, zákonní zástupci</t>
  </si>
  <si>
    <t>45 let</t>
  </si>
  <si>
    <t>jménné, kontaktní, zdravotní pojišťovny, bezinfekčnost, zdravotní způsobilost, kopie zdravotního průkazu</t>
  </si>
  <si>
    <t>Podklad pro školní akce</t>
  </si>
  <si>
    <t>Bezpečnost na pracovišti a ve škole</t>
  </si>
  <si>
    <t>Komunikace se zákonnými zástupci a dalšími osobami</t>
  </si>
  <si>
    <t>Zvláštní vzdělávací potřeby</t>
  </si>
  <si>
    <t>zaměstnanci a žáci</t>
  </si>
  <si>
    <t>Jmenné, adresa, pojišťovna, kontakty</t>
  </si>
  <si>
    <t>Jménné, datum narození, podpis</t>
  </si>
  <si>
    <t>zaměstnanci školy</t>
  </si>
  <si>
    <t>jmenné, částky, čísla z účtů, variabilní symboly</t>
  </si>
  <si>
    <t>Žáci navštěvující družinu, zákonní zástupci</t>
  </si>
  <si>
    <t>5 let (nemá dobu skartace)</t>
  </si>
  <si>
    <t>10 let</t>
  </si>
  <si>
    <t>5 let</t>
  </si>
  <si>
    <t>3 roky</t>
  </si>
  <si>
    <t>5 let, u výletů a jiných seznamů 3 roky</t>
  </si>
  <si>
    <t>5 let (kniha), hlášení a dokumentace 10 let</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</si>
  <si>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</si>
  <si>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</si>
  <si>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Zápisní lístky do ŠD (listinná)</t>
  </si>
  <si>
    <t>Běžná e-mailová komunikace, datová schránka (elektronická)</t>
  </si>
  <si>
    <t>IVP (listinná)</t>
  </si>
  <si>
    <t>Záznamy z pedagogických rad a pracovním porad</t>
  </si>
  <si>
    <t>Listinná</t>
  </si>
  <si>
    <t>Evidence žádostí u uvolnění žáka</t>
  </si>
  <si>
    <t>Přihlášky ke stravování do školní jídelny</t>
  </si>
  <si>
    <t>Výběr stavného, přehled plateb ve školní jídelně</t>
  </si>
  <si>
    <t>Seznam žáků, jejich zákonných zástupců a informace o odvádění žáků z družiny</t>
  </si>
  <si>
    <t>Evidence plateb družiny</t>
  </si>
  <si>
    <t>Žáci školy, třídní učitelé, vyučující</t>
  </si>
  <si>
    <t>Žáci, zákonní zástupci</t>
  </si>
  <si>
    <t>zaměstnanci školy, žáci</t>
  </si>
  <si>
    <t>Příjemci a odesílatelé pošty</t>
  </si>
  <si>
    <t>Žáci se specifickým vzděláváním, zaměstnanci pedagogicko psychologické poradny</t>
  </si>
  <si>
    <t>Žáci,  pracovníci školy, cizí strávníci</t>
  </si>
  <si>
    <t>Žáci, zákonní zástupci a pracovníci školy, cizí strávníci</t>
  </si>
  <si>
    <t>Zaměstnanci školy, cizí stránvíci</t>
  </si>
  <si>
    <t>Určení zaměstnanci</t>
  </si>
  <si>
    <t>Určení zaměstnanci, psychologicko pedagogická poradnu, zákonní zástupci</t>
  </si>
  <si>
    <t>ZŠ a MŠ</t>
  </si>
  <si>
    <t>Třídní výkazy ZŠ (listinná)</t>
  </si>
  <si>
    <t>Evidence zájmových kroužků včetně přihlášek (listinná)</t>
  </si>
  <si>
    <t>Kronika (listinná)</t>
  </si>
  <si>
    <t>Školní knihovna (listinná)</t>
  </si>
  <si>
    <t>Evidence stížností žáků a rodičů (listinná)</t>
  </si>
  <si>
    <t>Evidence úplaty za předškolní vzdělávání (listinná, elektronická)</t>
  </si>
  <si>
    <t>Elektronická, listinná</t>
  </si>
  <si>
    <t>Elektronická</t>
  </si>
  <si>
    <t>Evidence příjetí žáků</t>
  </si>
  <si>
    <t>Vedení účetnictví</t>
  </si>
  <si>
    <t>Komisionální opravné zkoušky žáků</t>
  </si>
  <si>
    <t>Evidence pošty/vedení spisové služby</t>
  </si>
  <si>
    <t>Platba úplaty za předškolní vzdělávání</t>
  </si>
  <si>
    <t>Školní kronika</t>
  </si>
  <si>
    <t>Evidence čtenářů školní knihovny</t>
  </si>
  <si>
    <t>Evidence stížností žáků a rodičů</t>
  </si>
  <si>
    <t>jmenné, adresné, rodná čísla, datum narození, místo narození, jména zákonných zástupců, kontaktní údaje, zdravotní pojišťovna, podpis</t>
  </si>
  <si>
    <t>Jmenné, adresní, jmenné zákonných zástupců, kontaktní, podpis</t>
  </si>
  <si>
    <t>Jmenné</t>
  </si>
  <si>
    <t>Jmenné, adresní, jemnné zákonných zástupců</t>
  </si>
  <si>
    <t>jmenné, jmenné kdo hospitoval</t>
  </si>
  <si>
    <t>Jmenné, adresní, kontaktní, podpis</t>
  </si>
  <si>
    <t>jmenné, adresné, kontaktní, druh znevýhodnění</t>
  </si>
  <si>
    <t>Jmenné, adresní, číslo bankovního účtu, variabilní symbol</t>
  </si>
  <si>
    <t>Jmenné, adresní, jmenné zákonných zástupců, kontaktní</t>
  </si>
  <si>
    <t xml:space="preserve">Jmenné, adresní, </t>
  </si>
  <si>
    <t>jmenné, kontaktní</t>
  </si>
  <si>
    <t>jmenné, adresné, rodná čísla, datum narození, místo narození, IVP, klasifikace, jména zákonných zástupců, kontaktní údaje, zdravotní pojišťovna</t>
  </si>
  <si>
    <t>Jmenné, adresní, datum narození, rodné číslo, o jiných osobách, číslo bankovního účtu, zravotní pojišťovna, podpis</t>
  </si>
  <si>
    <t>Žáci školy, zákonní zástupci, třídní učitelé, využující</t>
  </si>
  <si>
    <t>Žáci</t>
  </si>
  <si>
    <t>Žáci a  pracovníci škola</t>
  </si>
  <si>
    <t>Čtenáři</t>
  </si>
  <si>
    <t>Žáci,  zákonní zástupci, pedagogičtí pracovníci</t>
  </si>
  <si>
    <t>Určení zaměstnanci, příslušná místa - např. ubytovací zařízení, personál plaveckého bazénu</t>
  </si>
  <si>
    <t>Určení zaměstnanci, sociální správa, zdravovtní pojišťovna, finanční úřad</t>
  </si>
  <si>
    <t>5 let, 1 rok po skončení akce</t>
  </si>
  <si>
    <t>Po dobu navštěvování družiny</t>
  </si>
  <si>
    <t>Pokladna (listinná)</t>
  </si>
  <si>
    <t>Evidenční listy dětí MŠ (listinná)</t>
  </si>
  <si>
    <t>Listinná, elektronická</t>
  </si>
  <si>
    <t>Uzavírání smluv</t>
  </si>
  <si>
    <t>Vedení školní matriky</t>
  </si>
  <si>
    <t>Evidence katalogových listů</t>
  </si>
  <si>
    <t>jmenné, adresné, rodná čísla, datum narození</t>
  </si>
  <si>
    <t>Družina</t>
  </si>
  <si>
    <t>Třídní knihy MŠ (listinná, elektronická)</t>
  </si>
  <si>
    <t>Omluvné listy dětí s povinným předškolním vzděláváním (listinná)</t>
  </si>
  <si>
    <t>Pedagogický plán podpory (listinná)</t>
  </si>
  <si>
    <t>ZŠ</t>
  </si>
  <si>
    <t>MŠ</t>
  </si>
  <si>
    <t>Jmenné, adresnné, kontaktní, datum narození, podpisy</t>
  </si>
  <si>
    <t>Dodavatelé</t>
  </si>
  <si>
    <t>Smlouvy s dodavateli služeb (listinná, elektronická)</t>
  </si>
  <si>
    <t>Vedení personální agendy</t>
  </si>
  <si>
    <t>Vedení mzdové agendy</t>
  </si>
  <si>
    <t>Podklady pro mzdovou agendu</t>
  </si>
  <si>
    <t>Podklady pro mzdovou agendu -  suplování a podklady pro plat, docházka apod. (listinná, elektronická)</t>
  </si>
  <si>
    <t>Evidence úrazů zaměstnanců a žáků</t>
  </si>
  <si>
    <t>Evidence hotovostních plateb</t>
  </si>
  <si>
    <t>plátci a příjemci</t>
  </si>
  <si>
    <t>Výroční zprávy školy</t>
  </si>
  <si>
    <t>Roční plány školy</t>
  </si>
  <si>
    <t>Veřejnost</t>
  </si>
  <si>
    <t>Kontrola průběhu vyučování</t>
  </si>
  <si>
    <t>Pedagogický plán podpory</t>
  </si>
  <si>
    <t xml:space="preserve">Evidence zájmových kroužků </t>
  </si>
  <si>
    <t>Počet obědů zaměstnanců, žákůa  jiných strávníků ve školní jídelně</t>
  </si>
  <si>
    <t>Školní jídelna</t>
  </si>
  <si>
    <t>Třídní knihy v ŠD</t>
  </si>
  <si>
    <t>Třídní knihy v ZŠ</t>
  </si>
  <si>
    <t>Třídní knihy v MŠ</t>
  </si>
  <si>
    <t>Výchovný poradce</t>
  </si>
  <si>
    <t xml:space="preserve">Podpůrná opatření </t>
  </si>
  <si>
    <t xml:space="preserve">Zápisy z výchovných komisí a jednání s rodiči </t>
  </si>
  <si>
    <t>Potřebná evidence výchovného poradce</t>
  </si>
  <si>
    <t>Komunikace s OSPOD (listinná, elektronická)</t>
  </si>
  <si>
    <t xml:space="preserve">Komunikace s OSPOD </t>
  </si>
  <si>
    <t>Školní metodik prevence (listinná, elektornická)</t>
  </si>
  <si>
    <t>Školní metodik prevence</t>
  </si>
  <si>
    <t xml:space="preserve">Agenda školního metodika prevence </t>
  </si>
  <si>
    <t>Určení zaměstannci, zákonní zástupci</t>
  </si>
  <si>
    <t>Evidence zotavovacích akcí</t>
  </si>
  <si>
    <t>Žáci účastnící se zotavovacích akcí, zákonní zástupci</t>
  </si>
  <si>
    <t>Žáci, určení pedagogičtí pracovníci</t>
  </si>
  <si>
    <t>Diagnostické listy</t>
  </si>
  <si>
    <t>Evaluace</t>
  </si>
  <si>
    <t>Diagnostické listy (listinná)</t>
  </si>
  <si>
    <t>Evaluace (listinná)</t>
  </si>
  <si>
    <t xml:space="preserve">Jmenné a identifikační, </t>
  </si>
  <si>
    <t>jmenné</t>
  </si>
  <si>
    <t>1 rok</t>
  </si>
  <si>
    <t>Kamerový systém se záznamem (elektronicky)</t>
  </si>
  <si>
    <t>Interní směrnice</t>
  </si>
  <si>
    <t>Jmenné, podpis</t>
  </si>
  <si>
    <t>5 dní</t>
  </si>
  <si>
    <t>Matrika MŠ (listinná)</t>
  </si>
  <si>
    <t>Elektronicky</t>
  </si>
  <si>
    <t>Spisy o přijetí žáka a správní řízení (listinná, elektronická)</t>
  </si>
  <si>
    <t>Ochrana majetku</t>
  </si>
  <si>
    <t>Podobizny</t>
  </si>
  <si>
    <t>Návštěvníci školy</t>
  </si>
  <si>
    <t>Evidence zápisních lístků do ŠD</t>
  </si>
  <si>
    <t>z. 250/2000 Sb.,o rozpočtových pravidlech územních rozpočtů</t>
  </si>
  <si>
    <t>Určení zaměstnanci, navazující školské zařízení</t>
  </si>
  <si>
    <t>Určení zaměstnanc</t>
  </si>
  <si>
    <t>C</t>
  </si>
  <si>
    <t>§ 22, § 23 vyhl. č. 48/2005 Sb., o zákl. vzdělání a některých náležitostech plnění povinné školní docházky; § 69 zák. č. 561/2004 Sb., školský zákon</t>
  </si>
  <si>
    <t>zák. č. 561/2004 Sb., školský zákon</t>
  </si>
  <si>
    <t>§ 64, § 68 zák. č. 499/2004 Sb., o archivnictví a spisové službě</t>
  </si>
  <si>
    <t>§ 7 zák. č. 300/2008 Sb., o elektronických úkonech a autorizované konverzi dokumentů</t>
  </si>
  <si>
    <t>§ 18 zák. č. 561/2004 Sb., školský zákon;</t>
  </si>
  <si>
    <t>§ 111 zák. č. 561/2004 Sb., školský zákon</t>
  </si>
  <si>
    <t>§ 4 vyhl. č. 365/2014 Sb., o dokumentaci škol a školských zařízeních</t>
  </si>
  <si>
    <t>§ 5 vyhl. č. 107/2005 Sb., o školním stravování</t>
  </si>
  <si>
    <t>vyhl. č. 107/2005 Sb., o školním stravování</t>
  </si>
  <si>
    <t>§ 123 zák. č. 561/2004 Sb., školský zákon; § 6 vyhl. 14/2015 Sb., o předškolním vzdělání</t>
  </si>
  <si>
    <t>§ 8 a násl. vyhl. č. 74/2005 Sb., o zájmovém vzdělání; § 4 vyhl. č. 365/2014 Sb., o dokumentaci škol a školských zařízeních</t>
  </si>
  <si>
    <t>§ 111 zák. č. 561/2004 Sb., školský zákon; § 11 a § 14 vyhl. č. 74/2005 Sb., o zájmovém vzdělání</t>
  </si>
  <si>
    <t>§ 15 vyhl. č. 108/2005 Sb.;</t>
  </si>
  <si>
    <t>zák. č. 561/2004 Sb., školský zákon;</t>
  </si>
  <si>
    <t>Zákon č. 561/2004 Sb.,školský zákon, Zákon č. 500/2004 Sb., správní řád, Vyhláška č. 364/2005 Sb., o vedení dokumentace škol a školských zařízení a školní matriky a o předávání údajů z dokumentace škol a školských zařízení a ze školní matriky</t>
  </si>
  <si>
    <t>Zákon č. 561/2004 Sb.,školský zákon</t>
  </si>
  <si>
    <t>zák. č. 309/2006 Sb., o zajištění dalších podmínek bezpečnosti a ochrany zdraví při práci; zák. č. 262/2006 Sb., zákoník práce</t>
  </si>
  <si>
    <t>BOZP (listinná)</t>
  </si>
  <si>
    <t>Zákon č. 561/2004 Sb.,školský zákon, Zák. č. 262/2006 Sb., zákoník práce</t>
  </si>
  <si>
    <t>zák. č. 561/2004 Sb., školský zákon; zák. č. 563/1991 Sb., o účetnictví</t>
  </si>
  <si>
    <t>Evidence zotavovacích akcí (listinná)</t>
  </si>
  <si>
    <t>Družina: Seznam žáků, zákonných zástupců a info o odvádění žáků z družiny (listiná)</t>
  </si>
  <si>
    <t>Úrazy zaměstnanců, úrazy žáků (listinná)</t>
  </si>
  <si>
    <t>Personální agenda (elektronická, listinná)</t>
  </si>
  <si>
    <t>Mzdová agenda (elektronická, listinná)</t>
  </si>
  <si>
    <t>Výroční zprávy (listinná, elektronická)</t>
  </si>
  <si>
    <t>Roční plány (listinná, elektronická)</t>
  </si>
  <si>
    <t>Účetnictví (listinná, elektronická)</t>
  </si>
  <si>
    <t>Jídelna: Výběr stravného, přehled plateb (listinná a elektronická)</t>
  </si>
  <si>
    <t>Podpůrná opatření (listinná, elektronická)</t>
  </si>
  <si>
    <t>Děti školy</t>
  </si>
  <si>
    <r>
      <t>Kolika subjektů údajů (lidí, dětí, zaměstnanců) se agenda týká?</t>
    </r>
    <r>
      <rPr>
        <sz val="11"/>
        <color rgb="FF663300"/>
        <rFont val="Calibri"/>
        <family val="2"/>
        <charset val="238"/>
        <scheme val="minor"/>
      </rPr>
      <t xml:space="preserve">
</t>
    </r>
  </si>
  <si>
    <t>Matrika ZŠ (elektronická)</t>
  </si>
  <si>
    <t>Katalogové listy (elektronická, listinná)</t>
  </si>
  <si>
    <t>Třídní knihy ZŠ (listinná)</t>
  </si>
  <si>
    <t>Spisy žáků (listinná, elektronická)</t>
  </si>
  <si>
    <t>Seznamy žáků LVK,plavání, seznamy žáků k výletům, jiné seznamy žáků, dopravní výchova (listinná)</t>
  </si>
  <si>
    <t>Podací deník (listinná)</t>
  </si>
  <si>
    <t>Záznamy z pedagogických porad a pracovních porad (listinně, elektronická)</t>
  </si>
  <si>
    <t>Směrnice (listinná, elektronická)</t>
  </si>
  <si>
    <t>Komisionální opravné zkoušky (listinná, elektronická)</t>
  </si>
  <si>
    <t>Jídelna: Přihlášky ke stravování (listinná, elektronická)</t>
  </si>
  <si>
    <t>Jídelna: Počet obědů zaměstnanců, žáků a jiných stránvíků (listinná, elektronická)</t>
  </si>
  <si>
    <t>Třídní knihy ŠD (listinná)</t>
  </si>
  <si>
    <t>Platby družiny (listinná, elektronická)</t>
  </si>
  <si>
    <t>Zápisy z výchovných komisí a jednání s rodiči (listinná)</t>
  </si>
  <si>
    <t>Evidence doporučení pedagogicko psychologické poradny, SPC a další dokumentace (listinná, elektronická)</t>
  </si>
  <si>
    <t>Zástupce ředitele</t>
  </si>
  <si>
    <t>Třídní učitelé</t>
  </si>
  <si>
    <t>Zástupkyně ředitele</t>
  </si>
  <si>
    <t>Ředitelka</t>
  </si>
  <si>
    <t>Ekonom</t>
  </si>
  <si>
    <t>Hospodářka</t>
  </si>
  <si>
    <t>Vedoucí školní jídelny</t>
  </si>
  <si>
    <t>Vedoucí ŠD</t>
  </si>
  <si>
    <t>SW Bakaláři na vzdáleném serveru, přístup pod heslem</t>
  </si>
  <si>
    <t>SW Bakaláři na vzdáleném serveru, přístup pod heslem, listinná: uzamčená místnost</t>
  </si>
  <si>
    <t>Uzamčená ředitelna</t>
  </si>
  <si>
    <t>Uzamčené boxy, uzamčená ředitelna</t>
  </si>
  <si>
    <t>Uzamčené v ředitelně, PC pod heslem</t>
  </si>
  <si>
    <t>Uzamčené boxy</t>
  </si>
  <si>
    <t>Zamykatelná ředitelna</t>
  </si>
  <si>
    <t>Listinná - uzamčená ředitelna, pod zabezpečovačkou; elektronicky - SF pod heslem, PC pod heslem</t>
  </si>
  <si>
    <t>Uzamčen v trezoru</t>
  </si>
  <si>
    <t>Uzamčeny v ředitelně, PC pod heslem</t>
  </si>
  <si>
    <t>Uzamčeny v ředitelně</t>
  </si>
  <si>
    <t>PC pod heslem</t>
  </si>
  <si>
    <t>Uzamčeny v kanceláři výchovného poradce</t>
  </si>
  <si>
    <t>Zamykatelná kancelář, SF pod heslem</t>
  </si>
  <si>
    <t>Zamykatelná kancelář</t>
  </si>
  <si>
    <t>Uzamčeny v kanceláři výchovného poradce, PC pod heslem</t>
  </si>
  <si>
    <t>5 ročně</t>
  </si>
  <si>
    <t>NELEZE URČIT</t>
  </si>
  <si>
    <t>NELZE URČIT</t>
  </si>
  <si>
    <t>5 ZA ROK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</si>
</sst>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
      <sz val="11"/>
      <color rgb="FF000000"/>
      <name val="Calibri"/>
      <family val="2"/>
      <charset val="238"/>
      <scheme val="minor"/>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8" fillId="0" borderId="0" applyNumberFormat="0" applyFill="0" applyBorder="0" applyAlignment="0" applyProtection="0"/>
  </cellStyleXfs>
  <cellXfs count="107">
    <xf numFmtId="0" fontId="0" fillId="0" borderId="0" xfId="0"/>
    <xf numFmtId="0" fontId="0" fillId="0" borderId="3" xfId="0" applyBorder="1" applyAlignment="1" applyProtection="1">
      <alignment horizontal="center" vertical="center" wrapText="1"/>
      <protection locked="0"/>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2" fillId="8" borderId="1"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0" fillId="12" borderId="1" xfId="0" applyFill="1" applyBorder="1" applyAlignment="1" applyProtection="1">
      <alignment horizontal="center" vertical="center" textRotation="90" wrapText="1"/>
    </xf>
    <xf numFmtId="0" fontId="0" fillId="0" borderId="0" xfId="0" applyAlignment="1" applyProtection="1">
      <alignment horizontal="center" vertical="center" wrapText="1"/>
      <protection locked="0"/>
    </xf>
    <xf numFmtId="0" fontId="0" fillId="0" borderId="0" xfId="0" applyFont="1" applyFill="1" applyAlignment="1">
      <alignment horizontal="center" vertical="center" wrapText="1"/>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horizontal="center" vertical="center" wrapText="1"/>
    </xf>
    <xf numFmtId="0" fontId="0" fillId="0" borderId="8" xfId="0"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10" borderId="1" xfId="0" applyFill="1" applyBorder="1" applyAlignment="1" applyProtection="1">
      <alignment horizontal="center" vertical="center" wrapText="1"/>
    </xf>
    <xf numFmtId="0" fontId="27"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2" borderId="1" xfId="0" applyFon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12" borderId="1" xfId="0"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0" fillId="12" borderId="1" xfId="0" quotePrefix="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16" fontId="0" fillId="12" borderId="1" xfId="0" quotePrefix="1" applyNumberForma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xf>
    <xf numFmtId="0" fontId="0" fillId="10" borderId="1"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0" fillId="3"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protection locked="0"/>
    </xf>
    <xf numFmtId="0" fontId="0" fillId="7" borderId="1" xfId="0" applyFont="1" applyFill="1" applyBorder="1" applyAlignment="1" applyProtection="1">
      <alignment horizontal="center" vertical="center" wrapText="1"/>
    </xf>
    <xf numFmtId="0" fontId="65" fillId="0" borderId="1" xfId="0" applyFont="1" applyBorder="1" applyAlignment="1">
      <alignment horizontal="center" vertical="center" wrapText="1"/>
    </xf>
    <xf numFmtId="0" fontId="0" fillId="4" borderId="1" xfId="0" applyFont="1" applyFill="1" applyBorder="1" applyAlignment="1" applyProtection="1">
      <alignment horizontal="center" vertical="center" wrapText="1"/>
    </xf>
    <xf numFmtId="16" fontId="0" fillId="12" borderId="1" xfId="0" quotePrefix="1" applyNumberFormat="1"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21" fillId="13"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textRotation="90" wrapText="1"/>
    </xf>
    <xf numFmtId="0" fontId="0" fillId="0" borderId="13" xfId="0" applyFont="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0" fontId="25" fillId="0" borderId="13" xfId="0" applyFont="1" applyFill="1" applyBorder="1" applyAlignment="1">
      <alignment horizontal="center" vertical="center" wrapText="1"/>
    </xf>
    <xf numFmtId="0" fontId="0" fillId="12" borderId="13" xfId="0" applyFill="1" applyBorder="1" applyAlignment="1" applyProtection="1">
      <alignment horizontal="center" vertical="center" textRotation="90" wrapText="1"/>
    </xf>
    <xf numFmtId="0" fontId="1" fillId="10" borderId="13" xfId="0" applyFont="1" applyFill="1" applyBorder="1" applyAlignment="1" applyProtection="1">
      <alignment horizontal="center" vertical="center" wrapText="1"/>
    </xf>
    <xf numFmtId="0" fontId="2" fillId="8" borderId="13" xfId="0" applyFont="1" applyFill="1" applyBorder="1" applyAlignment="1" applyProtection="1">
      <alignment horizontal="center" vertical="center" wrapText="1"/>
      <protection locked="0"/>
    </xf>
    <xf numFmtId="0" fontId="64" fillId="8" borderId="1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0" fillId="0" borderId="15" xfId="0" applyFont="1" applyBorder="1" applyAlignment="1" applyProtection="1">
      <alignment horizontal="center" vertical="center" textRotation="90" wrapText="1"/>
    </xf>
    <xf numFmtId="0" fontId="0" fillId="0" borderId="16" xfId="0" applyBorder="1" applyAlignment="1" applyProtection="1">
      <alignment horizontal="center" vertical="center" wrapText="1"/>
      <protection locked="0"/>
    </xf>
    <xf numFmtId="14" fontId="0" fillId="0" borderId="16" xfId="0" applyNumberFormat="1" applyBorder="1" applyAlignment="1">
      <alignment horizontal="center" vertical="center"/>
    </xf>
    <xf numFmtId="0" fontId="1" fillId="0" borderId="15" xfId="0" applyFont="1" applyBorder="1" applyAlignment="1" applyProtection="1">
      <alignment horizontal="center" vertical="center" wrapText="1"/>
    </xf>
    <xf numFmtId="0" fontId="0" fillId="0" borderId="16" xfId="0" applyBorder="1" applyAlignment="1" applyProtection="1">
      <alignment horizontal="center" vertical="center"/>
      <protection locked="0"/>
    </xf>
    <xf numFmtId="0" fontId="1" fillId="0" borderId="17" xfId="0" applyFont="1" applyBorder="1" applyAlignment="1" applyProtection="1">
      <alignment horizontal="center" vertical="center" wrapText="1"/>
    </xf>
    <xf numFmtId="0" fontId="0" fillId="11" borderId="18" xfId="0" applyFont="1" applyFill="1" applyBorder="1" applyAlignment="1" applyProtection="1">
      <alignment horizontal="center" vertical="center" wrapText="1"/>
    </xf>
    <xf numFmtId="0" fontId="0" fillId="6" borderId="18" xfId="0" applyFill="1" applyBorder="1" applyAlignment="1" applyProtection="1">
      <alignment horizontal="center" vertical="center" wrapText="1"/>
    </xf>
    <xf numFmtId="0" fontId="27" fillId="0" borderId="18" xfId="0" applyFont="1" applyFill="1" applyBorder="1" applyAlignment="1">
      <alignment horizontal="center" vertical="center" wrapText="1"/>
    </xf>
    <xf numFmtId="0" fontId="0" fillId="12" borderId="18" xfId="0" quotePrefix="1" applyFill="1" applyBorder="1" applyAlignment="1" applyProtection="1">
      <alignment horizontal="center" vertical="center" wrapText="1"/>
    </xf>
    <xf numFmtId="0" fontId="0" fillId="12" borderId="18" xfId="0" applyFill="1" applyBorder="1" applyAlignment="1" applyProtection="1">
      <alignment horizontal="center" vertical="center" wrapText="1"/>
    </xf>
    <xf numFmtId="0" fontId="0" fillId="10" borderId="18" xfId="0" applyFill="1" applyBorder="1" applyAlignment="1" applyProtection="1">
      <alignment horizontal="center" vertical="center" wrapText="1"/>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protection locked="0"/>
    </xf>
    <xf numFmtId="0" fontId="0" fillId="15" borderId="1" xfId="0" applyFill="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20" fillId="8" borderId="1" xfId="0" applyFont="1" applyFill="1" applyBorder="1" applyAlignment="1" applyProtection="1">
      <alignment horizontal="center" vertical="center" wrapText="1"/>
      <protection locked="0"/>
    </xf>
    <xf numFmtId="0" fontId="62" fillId="11" borderId="15" xfId="0" applyFont="1" applyFill="1" applyBorder="1" applyAlignment="1" applyProtection="1">
      <alignment horizontal="center" vertical="center" wrapText="1"/>
      <protection locked="0"/>
    </xf>
    <xf numFmtId="0" fontId="63" fillId="11" borderId="1"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433">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XFB293"/>
  <sheetViews>
    <sheetView tabSelected="1" zoomScale="66" zoomScaleNormal="66" zoomScaleSheetLayoutView="40" workbookViewId="0">
      <pane xSplit="7" ySplit="2" topLeftCell="AU57" activePane="bottomRight" state="frozen"/>
      <selection pane="topRight" activeCell="G1" sqref="G1"/>
      <selection pane="bottomLeft" activeCell="A3" sqref="A3"/>
      <selection pane="bottomRight" activeCell="AV58" sqref="AV58"/>
    </sheetView>
  </sheetViews>
  <sheetFormatPr defaultColWidth="9.140625" defaultRowHeight="15" x14ac:dyDescent="0.25"/>
  <cols>
    <col min="1" max="1" width="4.42578125" style="32" customWidth="1"/>
    <col min="2" max="2" width="10" style="32" customWidth="1"/>
    <col min="3" max="3" width="25.42578125" style="32" customWidth="1"/>
    <col min="4" max="4" width="18.140625" style="33" customWidth="1"/>
    <col min="5" max="5" width="3.5703125" style="32" customWidth="1"/>
    <col min="6" max="6" width="3.7109375" style="32" customWidth="1"/>
    <col min="7" max="7" width="20.28515625" style="32" customWidth="1"/>
    <col min="8" max="9" width="16.42578125" style="36" customWidth="1"/>
    <col min="10" max="10" width="16.42578125" style="32" hidden="1" customWidth="1"/>
    <col min="11" max="11" width="16.7109375" style="32" hidden="1" customWidth="1"/>
    <col min="12" max="13" width="16.42578125" style="32" customWidth="1"/>
    <col min="14" max="14" width="16.42578125" style="36" hidden="1" customWidth="1"/>
    <col min="15" max="20" width="16.42578125" style="32" hidden="1" customWidth="1"/>
    <col min="21" max="41" width="16.42578125" style="32" customWidth="1"/>
    <col min="42" max="42" width="16.42578125" style="32" hidden="1" customWidth="1"/>
    <col min="43" max="44" width="16.42578125" style="32" customWidth="1"/>
    <col min="45" max="45" width="16.42578125" style="32" hidden="1" customWidth="1"/>
    <col min="46" max="49" width="16.42578125" style="32" customWidth="1"/>
    <col min="50" max="51" width="16.42578125" style="32" hidden="1" customWidth="1"/>
    <col min="52" max="52" width="16.42578125" style="32" customWidth="1"/>
    <col min="53" max="53" width="16.42578125" style="32" hidden="1" customWidth="1"/>
    <col min="54" max="69" width="16.42578125" style="32" customWidth="1"/>
    <col min="70" max="16384" width="9.140625" style="32"/>
  </cols>
  <sheetData>
    <row r="1" spans="1:70" ht="147.75" customHeight="1" x14ac:dyDescent="0.25">
      <c r="A1" s="72"/>
      <c r="B1" s="73" t="s">
        <v>58</v>
      </c>
      <c r="C1" s="74" t="s">
        <v>115</v>
      </c>
      <c r="D1" s="75" t="s">
        <v>196</v>
      </c>
      <c r="E1" s="76" t="s">
        <v>54</v>
      </c>
      <c r="F1" s="76" t="s">
        <v>145</v>
      </c>
      <c r="G1" s="77" t="s">
        <v>55</v>
      </c>
      <c r="H1" s="78" t="s">
        <v>1556</v>
      </c>
      <c r="I1" s="78" t="s">
        <v>1557</v>
      </c>
      <c r="J1" s="78" t="s">
        <v>1396</v>
      </c>
      <c r="K1" s="78" t="s">
        <v>1463</v>
      </c>
      <c r="L1" s="78" t="s">
        <v>1558</v>
      </c>
      <c r="M1" s="78" t="s">
        <v>1417</v>
      </c>
      <c r="N1" s="78" t="s">
        <v>1513</v>
      </c>
      <c r="O1" s="78" t="s">
        <v>1463</v>
      </c>
      <c r="P1" s="78" t="s">
        <v>1422</v>
      </c>
      <c r="Q1" s="78" t="s">
        <v>1456</v>
      </c>
      <c r="R1" s="78" t="s">
        <v>1464</v>
      </c>
      <c r="S1" s="78" t="s">
        <v>1504</v>
      </c>
      <c r="T1" s="78" t="s">
        <v>1505</v>
      </c>
      <c r="U1" s="78" t="s">
        <v>1515</v>
      </c>
      <c r="V1" s="78" t="s">
        <v>1559</v>
      </c>
      <c r="W1" s="79" t="s">
        <v>1560</v>
      </c>
      <c r="X1" s="78" t="s">
        <v>1546</v>
      </c>
      <c r="Y1" s="78" t="s">
        <v>1541</v>
      </c>
      <c r="Z1" s="78" t="s">
        <v>1563</v>
      </c>
      <c r="AA1" s="78" t="s">
        <v>1547</v>
      </c>
      <c r="AB1" s="78" t="s">
        <v>1548</v>
      </c>
      <c r="AC1" s="78" t="s">
        <v>1474</v>
      </c>
      <c r="AD1" s="78" t="s">
        <v>1455</v>
      </c>
      <c r="AE1" s="78" t="s">
        <v>1551</v>
      </c>
      <c r="AF1" s="78" t="s">
        <v>1470</v>
      </c>
      <c r="AG1" s="78" t="s">
        <v>1561</v>
      </c>
      <c r="AH1" s="78" t="s">
        <v>1397</v>
      </c>
      <c r="AI1" s="78" t="s">
        <v>1549</v>
      </c>
      <c r="AJ1" s="78" t="s">
        <v>1550</v>
      </c>
      <c r="AK1" s="78" t="s">
        <v>1562</v>
      </c>
      <c r="AL1" s="78" t="s">
        <v>1564</v>
      </c>
      <c r="AM1" s="78" t="s">
        <v>1374</v>
      </c>
      <c r="AN1" s="78" t="s">
        <v>1465</v>
      </c>
      <c r="AO1" s="78" t="s">
        <v>1398</v>
      </c>
      <c r="AP1" s="78" t="s">
        <v>1418</v>
      </c>
      <c r="AQ1" s="78" t="s">
        <v>1565</v>
      </c>
      <c r="AR1" s="78" t="s">
        <v>1552</v>
      </c>
      <c r="AS1" s="78" t="s">
        <v>1566</v>
      </c>
      <c r="AT1" s="78" t="s">
        <v>1567</v>
      </c>
      <c r="AU1" s="78" t="s">
        <v>1396</v>
      </c>
      <c r="AV1" s="78" t="s">
        <v>1545</v>
      </c>
      <c r="AW1" s="78" t="s">
        <v>1568</v>
      </c>
      <c r="AX1" s="78" t="s">
        <v>1419</v>
      </c>
      <c r="AY1" s="78" t="s">
        <v>1420</v>
      </c>
      <c r="AZ1" s="78" t="s">
        <v>1421</v>
      </c>
      <c r="BA1" s="78" t="s">
        <v>1544</v>
      </c>
      <c r="BB1" s="80" t="s">
        <v>1553</v>
      </c>
      <c r="BC1" s="80" t="s">
        <v>1569</v>
      </c>
      <c r="BD1" s="80" t="s">
        <v>1570</v>
      </c>
      <c r="BE1" s="80" t="s">
        <v>1493</v>
      </c>
      <c r="BF1" s="78" t="s">
        <v>1495</v>
      </c>
      <c r="BG1" s="78" t="s">
        <v>1509</v>
      </c>
      <c r="BH1" s="78"/>
      <c r="BI1" s="78"/>
      <c r="BJ1" s="78"/>
      <c r="BK1" s="78"/>
      <c r="BL1" s="78"/>
      <c r="BM1" s="78"/>
      <c r="BN1" s="78"/>
      <c r="BO1" s="78"/>
      <c r="BP1" s="78"/>
      <c r="BQ1" s="81"/>
      <c r="BR1" s="71"/>
    </row>
    <row r="2" spans="1:70" ht="15" customHeight="1" x14ac:dyDescent="0.25">
      <c r="A2" s="105" t="s">
        <v>1363</v>
      </c>
      <c r="B2" s="106"/>
      <c r="C2" s="106"/>
      <c r="D2" s="104" t="s">
        <v>144</v>
      </c>
      <c r="E2" s="104"/>
      <c r="F2" s="104"/>
      <c r="G2" s="104"/>
      <c r="H2" s="27">
        <f t="shared" ref="H2" si="0">COUNTBLANK(H5:H68)</f>
        <v>3</v>
      </c>
      <c r="I2" s="27">
        <f t="shared" ref="I2:AW2" si="1">COUNTBLANK(I5:I68)</f>
        <v>4</v>
      </c>
      <c r="J2" s="27">
        <f t="shared" si="1"/>
        <v>13</v>
      </c>
      <c r="K2" s="27">
        <f t="shared" ref="K2:L2" si="2">COUNTBLANK(K5:K68)</f>
        <v>13</v>
      </c>
      <c r="L2" s="27">
        <f t="shared" si="2"/>
        <v>3</v>
      </c>
      <c r="M2" s="27">
        <f t="shared" si="1"/>
        <v>3</v>
      </c>
      <c r="N2" s="27">
        <f t="shared" si="1"/>
        <v>10</v>
      </c>
      <c r="O2" s="27">
        <f t="shared" si="1"/>
        <v>10</v>
      </c>
      <c r="P2" s="27">
        <f t="shared" ref="P2" si="3">COUNTBLANK(P5:P68)</f>
        <v>10</v>
      </c>
      <c r="Q2" s="27">
        <f t="shared" si="1"/>
        <v>10</v>
      </c>
      <c r="R2" s="27">
        <f t="shared" ref="R2:T2" si="4">COUNTBLANK(R5:R68)</f>
        <v>11</v>
      </c>
      <c r="S2" s="27">
        <f t="shared" si="4"/>
        <v>10</v>
      </c>
      <c r="T2" s="27">
        <f t="shared" si="4"/>
        <v>9</v>
      </c>
      <c r="U2" s="27">
        <f t="shared" si="1"/>
        <v>4</v>
      </c>
      <c r="V2" s="27">
        <f t="shared" si="1"/>
        <v>4</v>
      </c>
      <c r="W2" s="27">
        <f t="shared" si="1"/>
        <v>3</v>
      </c>
      <c r="X2" s="27">
        <f t="shared" si="1"/>
        <v>4</v>
      </c>
      <c r="Y2" s="27">
        <f t="shared" si="1"/>
        <v>3</v>
      </c>
      <c r="Z2" s="27">
        <f t="shared" si="1"/>
        <v>3</v>
      </c>
      <c r="AA2" s="27">
        <f t="shared" ref="AA2" si="5">COUNTBLANK(AA5:AA68)</f>
        <v>5</v>
      </c>
      <c r="AB2" s="27">
        <f t="shared" si="1"/>
        <v>3</v>
      </c>
      <c r="AC2" s="27">
        <f t="shared" ref="AC2" si="6">COUNTBLANK(AC5:AC68)</f>
        <v>3</v>
      </c>
      <c r="AD2" s="27">
        <f t="shared" si="1"/>
        <v>3</v>
      </c>
      <c r="AE2" s="27">
        <f t="shared" ref="AE2:AH2" si="7">COUNTBLANK(AE5:AE68)</f>
        <v>3</v>
      </c>
      <c r="AF2" s="27">
        <f t="shared" si="7"/>
        <v>3</v>
      </c>
      <c r="AG2" s="27">
        <f t="shared" si="7"/>
        <v>3</v>
      </c>
      <c r="AH2" s="27">
        <f t="shared" si="7"/>
        <v>3</v>
      </c>
      <c r="AI2" s="27">
        <f t="shared" ref="AI2:AJ2" si="8">COUNTBLANK(AI5:AI68)</f>
        <v>3</v>
      </c>
      <c r="AJ2" s="27">
        <f t="shared" si="8"/>
        <v>2</v>
      </c>
      <c r="AK2" s="27">
        <f t="shared" si="1"/>
        <v>3</v>
      </c>
      <c r="AL2" s="27">
        <f t="shared" ref="AL2" si="9">COUNTBLANK(AL5:AL68)</f>
        <v>3</v>
      </c>
      <c r="AM2" s="27">
        <f t="shared" si="1"/>
        <v>2</v>
      </c>
      <c r="AN2" s="27">
        <f t="shared" ref="AN2" si="10">COUNTBLANK(AN5:AN68)</f>
        <v>3</v>
      </c>
      <c r="AO2" s="27">
        <f t="shared" si="1"/>
        <v>4</v>
      </c>
      <c r="AP2" s="27">
        <f t="shared" ref="AP2" si="11">COUNTBLANK(AP5:AP68)</f>
        <v>12</v>
      </c>
      <c r="AQ2" s="27">
        <f t="shared" si="1"/>
        <v>4</v>
      </c>
      <c r="AR2" s="27">
        <f t="shared" si="1"/>
        <v>3</v>
      </c>
      <c r="AS2" s="27">
        <f t="shared" si="1"/>
        <v>5</v>
      </c>
      <c r="AT2" s="27">
        <f t="shared" ref="AT2" si="12">COUNTBLANK(AT5:AT68)</f>
        <v>3</v>
      </c>
      <c r="AU2" s="27">
        <f t="shared" ref="AU2" si="13">COUNTBLANK(AU5:AU68)</f>
        <v>3</v>
      </c>
      <c r="AV2" s="27">
        <f t="shared" si="1"/>
        <v>3</v>
      </c>
      <c r="AW2" s="27">
        <f t="shared" si="1"/>
        <v>3</v>
      </c>
      <c r="AX2" s="27">
        <f t="shared" ref="AX2:AY2" si="14">COUNTBLANK(AX5:AX68)</f>
        <v>11</v>
      </c>
      <c r="AY2" s="27">
        <f t="shared" si="14"/>
        <v>11</v>
      </c>
      <c r="AZ2" s="27">
        <f t="shared" ref="AZ2:BA2" si="15">COUNTBLANK(AZ5:AZ68)</f>
        <v>3</v>
      </c>
      <c r="BA2" s="27">
        <f t="shared" si="15"/>
        <v>10</v>
      </c>
      <c r="BB2" s="27">
        <f t="shared" ref="BB2:BQ2" si="16">COUNTBLANK(BB5:BB68)</f>
        <v>3</v>
      </c>
      <c r="BC2" s="27">
        <f t="shared" si="16"/>
        <v>3</v>
      </c>
      <c r="BD2" s="27">
        <f t="shared" si="16"/>
        <v>4</v>
      </c>
      <c r="BE2" s="27">
        <f t="shared" si="16"/>
        <v>3</v>
      </c>
      <c r="BF2" s="27">
        <f t="shared" si="16"/>
        <v>2</v>
      </c>
      <c r="BG2" s="27">
        <f t="shared" si="16"/>
        <v>2</v>
      </c>
      <c r="BH2" s="27">
        <f t="shared" si="16"/>
        <v>42</v>
      </c>
      <c r="BI2" s="27">
        <f t="shared" si="16"/>
        <v>42</v>
      </c>
      <c r="BJ2" s="27">
        <f t="shared" si="16"/>
        <v>42</v>
      </c>
      <c r="BK2" s="27">
        <f t="shared" si="16"/>
        <v>42</v>
      </c>
      <c r="BL2" s="27">
        <f t="shared" si="16"/>
        <v>42</v>
      </c>
      <c r="BM2" s="27">
        <f t="shared" si="16"/>
        <v>42</v>
      </c>
      <c r="BN2" s="27">
        <f t="shared" si="16"/>
        <v>42</v>
      </c>
      <c r="BO2" s="27">
        <f t="shared" si="16"/>
        <v>42</v>
      </c>
      <c r="BP2" s="27">
        <f t="shared" si="16"/>
        <v>42</v>
      </c>
      <c r="BQ2" s="82">
        <f t="shared" si="16"/>
        <v>42</v>
      </c>
    </row>
    <row r="3" spans="1:70" ht="30" x14ac:dyDescent="0.25">
      <c r="A3" s="83"/>
      <c r="B3" s="29"/>
      <c r="C3" s="30" t="s">
        <v>102</v>
      </c>
      <c r="D3" s="46"/>
      <c r="E3" s="31"/>
      <c r="F3" s="31"/>
      <c r="G3" s="47" t="s">
        <v>96</v>
      </c>
      <c r="H3" s="34"/>
      <c r="I3" s="34">
        <f>H3</f>
        <v>0</v>
      </c>
      <c r="J3" s="34">
        <f t="shared" ref="J3:BP3" si="17">I3</f>
        <v>0</v>
      </c>
      <c r="K3" s="34">
        <f t="shared" si="17"/>
        <v>0</v>
      </c>
      <c r="L3" s="34">
        <f t="shared" si="17"/>
        <v>0</v>
      </c>
      <c r="M3" s="34">
        <f t="shared" si="17"/>
        <v>0</v>
      </c>
      <c r="N3" s="34">
        <f t="shared" si="17"/>
        <v>0</v>
      </c>
      <c r="O3" s="34">
        <f t="shared" si="17"/>
        <v>0</v>
      </c>
      <c r="P3" s="34">
        <f t="shared" si="17"/>
        <v>0</v>
      </c>
      <c r="Q3" s="34">
        <f t="shared" si="17"/>
        <v>0</v>
      </c>
      <c r="R3" s="34">
        <f t="shared" si="17"/>
        <v>0</v>
      </c>
      <c r="S3" s="34">
        <f t="shared" si="17"/>
        <v>0</v>
      </c>
      <c r="T3" s="34">
        <f t="shared" si="17"/>
        <v>0</v>
      </c>
      <c r="U3" s="34">
        <f t="shared" si="17"/>
        <v>0</v>
      </c>
      <c r="V3" s="34">
        <f t="shared" si="17"/>
        <v>0</v>
      </c>
      <c r="W3" s="34">
        <f t="shared" si="17"/>
        <v>0</v>
      </c>
      <c r="X3" s="34">
        <f t="shared" si="17"/>
        <v>0</v>
      </c>
      <c r="Y3" s="34">
        <f t="shared" si="17"/>
        <v>0</v>
      </c>
      <c r="Z3" s="34">
        <f t="shared" si="17"/>
        <v>0</v>
      </c>
      <c r="AA3" s="34">
        <f t="shared" si="17"/>
        <v>0</v>
      </c>
      <c r="AB3" s="34">
        <f t="shared" si="17"/>
        <v>0</v>
      </c>
      <c r="AC3" s="34">
        <f t="shared" si="17"/>
        <v>0</v>
      </c>
      <c r="AD3" s="34">
        <f t="shared" si="17"/>
        <v>0</v>
      </c>
      <c r="AE3" s="34">
        <f t="shared" si="17"/>
        <v>0</v>
      </c>
      <c r="AF3" s="34">
        <f t="shared" si="17"/>
        <v>0</v>
      </c>
      <c r="AG3" s="34">
        <f t="shared" si="17"/>
        <v>0</v>
      </c>
      <c r="AH3" s="34">
        <f t="shared" si="17"/>
        <v>0</v>
      </c>
      <c r="AI3" s="34">
        <f t="shared" si="17"/>
        <v>0</v>
      </c>
      <c r="AJ3" s="34">
        <f t="shared" si="17"/>
        <v>0</v>
      </c>
      <c r="AK3" s="34">
        <f t="shared" si="17"/>
        <v>0</v>
      </c>
      <c r="AL3" s="34">
        <f t="shared" si="17"/>
        <v>0</v>
      </c>
      <c r="AM3" s="34">
        <f t="shared" si="17"/>
        <v>0</v>
      </c>
      <c r="AN3" s="34">
        <f t="shared" si="17"/>
        <v>0</v>
      </c>
      <c r="AO3" s="34">
        <f t="shared" si="17"/>
        <v>0</v>
      </c>
      <c r="AP3" s="34">
        <f t="shared" si="17"/>
        <v>0</v>
      </c>
      <c r="AQ3" s="34">
        <f t="shared" si="17"/>
        <v>0</v>
      </c>
      <c r="AR3" s="34">
        <f t="shared" si="17"/>
        <v>0</v>
      </c>
      <c r="AS3" s="34">
        <f t="shared" si="17"/>
        <v>0</v>
      </c>
      <c r="AT3" s="34">
        <f t="shared" si="17"/>
        <v>0</v>
      </c>
      <c r="AU3" s="34">
        <f t="shared" si="17"/>
        <v>0</v>
      </c>
      <c r="AV3" s="34">
        <f t="shared" si="17"/>
        <v>0</v>
      </c>
      <c r="AW3" s="34">
        <f t="shared" si="17"/>
        <v>0</v>
      </c>
      <c r="AX3" s="34">
        <f t="shared" si="17"/>
        <v>0</v>
      </c>
      <c r="AY3" s="34">
        <f t="shared" si="17"/>
        <v>0</v>
      </c>
      <c r="AZ3" s="34">
        <f t="shared" si="17"/>
        <v>0</v>
      </c>
      <c r="BA3" s="34">
        <f t="shared" si="17"/>
        <v>0</v>
      </c>
      <c r="BB3" s="34">
        <f t="shared" si="17"/>
        <v>0</v>
      </c>
      <c r="BC3" s="34">
        <f t="shared" si="17"/>
        <v>0</v>
      </c>
      <c r="BD3" s="34">
        <f t="shared" si="17"/>
        <v>0</v>
      </c>
      <c r="BE3" s="34">
        <f t="shared" si="17"/>
        <v>0</v>
      </c>
      <c r="BF3" s="34">
        <f t="shared" si="17"/>
        <v>0</v>
      </c>
      <c r="BG3" s="34">
        <f t="shared" si="17"/>
        <v>0</v>
      </c>
      <c r="BH3" s="34">
        <f t="shared" si="17"/>
        <v>0</v>
      </c>
      <c r="BI3" s="34">
        <f t="shared" si="17"/>
        <v>0</v>
      </c>
      <c r="BJ3" s="34">
        <f t="shared" si="17"/>
        <v>0</v>
      </c>
      <c r="BK3" s="34">
        <f t="shared" si="17"/>
        <v>0</v>
      </c>
      <c r="BL3" s="34">
        <f t="shared" si="17"/>
        <v>0</v>
      </c>
      <c r="BM3" s="34">
        <f t="shared" si="17"/>
        <v>0</v>
      </c>
      <c r="BN3" s="34">
        <f t="shared" si="17"/>
        <v>0</v>
      </c>
      <c r="BO3" s="34">
        <f t="shared" si="17"/>
        <v>0</v>
      </c>
      <c r="BP3" s="34">
        <f t="shared" si="17"/>
        <v>0</v>
      </c>
      <c r="BQ3" s="84"/>
    </row>
    <row r="4" spans="1:70" ht="31.5" x14ac:dyDescent="0.25">
      <c r="A4" s="83" t="s">
        <v>98</v>
      </c>
      <c r="B4" s="29" t="s">
        <v>104</v>
      </c>
      <c r="C4" s="30" t="s">
        <v>94</v>
      </c>
      <c r="D4" s="48" t="s">
        <v>194</v>
      </c>
      <c r="E4" s="31"/>
      <c r="F4" s="31"/>
      <c r="G4" s="47" t="s">
        <v>97</v>
      </c>
      <c r="H4" s="49">
        <v>43507</v>
      </c>
      <c r="I4" s="49">
        <f>H4</f>
        <v>43507</v>
      </c>
      <c r="J4" s="49">
        <f t="shared" ref="J4:BP4" si="18">I4</f>
        <v>43507</v>
      </c>
      <c r="K4" s="49">
        <f t="shared" si="18"/>
        <v>43507</v>
      </c>
      <c r="L4" s="49">
        <f t="shared" si="18"/>
        <v>43507</v>
      </c>
      <c r="M4" s="49">
        <f t="shared" si="18"/>
        <v>43507</v>
      </c>
      <c r="N4" s="49">
        <f t="shared" si="18"/>
        <v>43507</v>
      </c>
      <c r="O4" s="49">
        <f t="shared" si="18"/>
        <v>43507</v>
      </c>
      <c r="P4" s="49">
        <f t="shared" si="18"/>
        <v>43507</v>
      </c>
      <c r="Q4" s="49">
        <f t="shared" si="18"/>
        <v>43507</v>
      </c>
      <c r="R4" s="49">
        <f t="shared" si="18"/>
        <v>43507</v>
      </c>
      <c r="S4" s="49">
        <f t="shared" si="18"/>
        <v>43507</v>
      </c>
      <c r="T4" s="49">
        <f t="shared" si="18"/>
        <v>43507</v>
      </c>
      <c r="U4" s="49">
        <f t="shared" si="18"/>
        <v>43507</v>
      </c>
      <c r="V4" s="49">
        <f t="shared" si="18"/>
        <v>43507</v>
      </c>
      <c r="W4" s="49">
        <f t="shared" si="18"/>
        <v>43507</v>
      </c>
      <c r="X4" s="49">
        <f t="shared" si="18"/>
        <v>43507</v>
      </c>
      <c r="Y4" s="49">
        <f t="shared" si="18"/>
        <v>43507</v>
      </c>
      <c r="Z4" s="49">
        <f t="shared" si="18"/>
        <v>43507</v>
      </c>
      <c r="AA4" s="49">
        <f t="shared" si="18"/>
        <v>43507</v>
      </c>
      <c r="AB4" s="49">
        <f t="shared" si="18"/>
        <v>43507</v>
      </c>
      <c r="AC4" s="49">
        <f t="shared" si="18"/>
        <v>43507</v>
      </c>
      <c r="AD4" s="49">
        <f t="shared" si="18"/>
        <v>43507</v>
      </c>
      <c r="AE4" s="49">
        <f t="shared" si="18"/>
        <v>43507</v>
      </c>
      <c r="AF4" s="49">
        <f t="shared" si="18"/>
        <v>43507</v>
      </c>
      <c r="AG4" s="49">
        <f t="shared" si="18"/>
        <v>43507</v>
      </c>
      <c r="AH4" s="49">
        <f t="shared" si="18"/>
        <v>43507</v>
      </c>
      <c r="AI4" s="49">
        <f t="shared" si="18"/>
        <v>43507</v>
      </c>
      <c r="AJ4" s="49">
        <f t="shared" si="18"/>
        <v>43507</v>
      </c>
      <c r="AK4" s="49">
        <f t="shared" si="18"/>
        <v>43507</v>
      </c>
      <c r="AL4" s="49">
        <f t="shared" si="18"/>
        <v>43507</v>
      </c>
      <c r="AM4" s="49">
        <f t="shared" si="18"/>
        <v>43507</v>
      </c>
      <c r="AN4" s="49">
        <f t="shared" si="18"/>
        <v>43507</v>
      </c>
      <c r="AO4" s="49">
        <f t="shared" si="18"/>
        <v>43507</v>
      </c>
      <c r="AP4" s="49">
        <f t="shared" si="18"/>
        <v>43507</v>
      </c>
      <c r="AQ4" s="49">
        <f t="shared" si="18"/>
        <v>43507</v>
      </c>
      <c r="AR4" s="49">
        <f t="shared" si="18"/>
        <v>43507</v>
      </c>
      <c r="AS4" s="49">
        <f t="shared" si="18"/>
        <v>43507</v>
      </c>
      <c r="AT4" s="49">
        <f t="shared" si="18"/>
        <v>43507</v>
      </c>
      <c r="AU4" s="49">
        <f t="shared" si="18"/>
        <v>43507</v>
      </c>
      <c r="AV4" s="49">
        <f t="shared" si="18"/>
        <v>43507</v>
      </c>
      <c r="AW4" s="49">
        <f t="shared" si="18"/>
        <v>43507</v>
      </c>
      <c r="AX4" s="49">
        <f t="shared" si="18"/>
        <v>43507</v>
      </c>
      <c r="AY4" s="49">
        <f t="shared" si="18"/>
        <v>43507</v>
      </c>
      <c r="AZ4" s="49">
        <f t="shared" si="18"/>
        <v>43507</v>
      </c>
      <c r="BA4" s="49">
        <f t="shared" si="18"/>
        <v>43507</v>
      </c>
      <c r="BB4" s="49">
        <f t="shared" si="18"/>
        <v>43507</v>
      </c>
      <c r="BC4" s="49">
        <f t="shared" si="18"/>
        <v>43507</v>
      </c>
      <c r="BD4" s="49">
        <f t="shared" si="18"/>
        <v>43507</v>
      </c>
      <c r="BE4" s="49">
        <f t="shared" si="18"/>
        <v>43507</v>
      </c>
      <c r="BF4" s="49">
        <f t="shared" si="18"/>
        <v>43507</v>
      </c>
      <c r="BG4" s="49">
        <f t="shared" si="18"/>
        <v>43507</v>
      </c>
      <c r="BH4" s="49">
        <f t="shared" si="18"/>
        <v>43507</v>
      </c>
      <c r="BI4" s="49">
        <f t="shared" si="18"/>
        <v>43507</v>
      </c>
      <c r="BJ4" s="49">
        <f t="shared" si="18"/>
        <v>43507</v>
      </c>
      <c r="BK4" s="49">
        <f t="shared" si="18"/>
        <v>43507</v>
      </c>
      <c r="BL4" s="49">
        <f t="shared" si="18"/>
        <v>43507</v>
      </c>
      <c r="BM4" s="49">
        <f t="shared" si="18"/>
        <v>43507</v>
      </c>
      <c r="BN4" s="49">
        <f t="shared" si="18"/>
        <v>43507</v>
      </c>
      <c r="BO4" s="49">
        <f t="shared" si="18"/>
        <v>43507</v>
      </c>
      <c r="BP4" s="49">
        <f t="shared" si="18"/>
        <v>43507</v>
      </c>
      <c r="BQ4" s="85">
        <v>43166</v>
      </c>
    </row>
    <row r="5" spans="1:70" ht="51.75" customHeight="1" x14ac:dyDescent="0.25">
      <c r="A5" s="86">
        <v>1</v>
      </c>
      <c r="B5" s="50" t="s">
        <v>11</v>
      </c>
      <c r="C5" s="51" t="s">
        <v>56</v>
      </c>
      <c r="D5" s="48" t="s">
        <v>221</v>
      </c>
      <c r="E5" s="52" t="s">
        <v>52</v>
      </c>
      <c r="F5" s="52" t="s">
        <v>52</v>
      </c>
      <c r="G5" s="47" t="s">
        <v>48</v>
      </c>
      <c r="H5" s="27" t="s">
        <v>1466</v>
      </c>
      <c r="I5" s="27" t="s">
        <v>1466</v>
      </c>
      <c r="J5" s="27" t="s">
        <v>1462</v>
      </c>
      <c r="K5" s="27" t="s">
        <v>1416</v>
      </c>
      <c r="L5" s="27" t="s">
        <v>1466</v>
      </c>
      <c r="M5" s="27" t="s">
        <v>1466</v>
      </c>
      <c r="N5" s="27" t="s">
        <v>1467</v>
      </c>
      <c r="O5" s="27" t="s">
        <v>1467</v>
      </c>
      <c r="P5" s="27" t="s">
        <v>1467</v>
      </c>
      <c r="Q5" s="27" t="s">
        <v>1467</v>
      </c>
      <c r="R5" s="27" t="s">
        <v>1467</v>
      </c>
      <c r="S5" s="27" t="s">
        <v>1467</v>
      </c>
      <c r="T5" s="27" t="s">
        <v>1467</v>
      </c>
      <c r="U5" s="27" t="s">
        <v>1416</v>
      </c>
      <c r="V5" s="27" t="s">
        <v>1416</v>
      </c>
      <c r="W5" s="27" t="s">
        <v>1416</v>
      </c>
      <c r="X5" s="27" t="s">
        <v>1416</v>
      </c>
      <c r="Y5" s="27" t="s">
        <v>1416</v>
      </c>
      <c r="Z5" s="27" t="s">
        <v>1416</v>
      </c>
      <c r="AA5" s="27" t="s">
        <v>1416</v>
      </c>
      <c r="AB5" s="27" t="s">
        <v>1416</v>
      </c>
      <c r="AC5" s="27" t="s">
        <v>1416</v>
      </c>
      <c r="AD5" s="27" t="s">
        <v>1416</v>
      </c>
      <c r="AE5" s="27" t="s">
        <v>1416</v>
      </c>
      <c r="AF5" s="27" t="s">
        <v>1416</v>
      </c>
      <c r="AG5" s="27" t="s">
        <v>1416</v>
      </c>
      <c r="AH5" s="27" t="s">
        <v>1416</v>
      </c>
      <c r="AI5" s="27" t="s">
        <v>1416</v>
      </c>
      <c r="AJ5" s="27" t="s">
        <v>1416</v>
      </c>
      <c r="AK5" s="27" t="s">
        <v>1416</v>
      </c>
      <c r="AL5" s="27" t="s">
        <v>1466</v>
      </c>
      <c r="AM5" s="27" t="s">
        <v>1416</v>
      </c>
      <c r="AN5" s="27" t="s">
        <v>1416</v>
      </c>
      <c r="AO5" s="27" t="s">
        <v>1466</v>
      </c>
      <c r="AP5" s="27" t="s">
        <v>1416</v>
      </c>
      <c r="AQ5" s="27" t="s">
        <v>1485</v>
      </c>
      <c r="AR5" s="27" t="s">
        <v>1485</v>
      </c>
      <c r="AS5" s="27" t="s">
        <v>1485</v>
      </c>
      <c r="AT5" s="27" t="s">
        <v>1462</v>
      </c>
      <c r="AU5" s="27" t="s">
        <v>1462</v>
      </c>
      <c r="AV5" s="27" t="s">
        <v>1462</v>
      </c>
      <c r="AW5" s="27" t="s">
        <v>1462</v>
      </c>
      <c r="AX5" s="27" t="s">
        <v>1416</v>
      </c>
      <c r="AY5" s="27" t="s">
        <v>1416</v>
      </c>
      <c r="AZ5" s="27" t="s">
        <v>1416</v>
      </c>
      <c r="BA5" s="27" t="s">
        <v>1416</v>
      </c>
      <c r="BB5" s="27" t="s">
        <v>1466</v>
      </c>
      <c r="BC5" s="27" t="s">
        <v>1466</v>
      </c>
      <c r="BD5" s="27" t="s">
        <v>1466</v>
      </c>
      <c r="BE5" s="27" t="s">
        <v>1466</v>
      </c>
      <c r="BF5" s="27" t="s">
        <v>1466</v>
      </c>
      <c r="BG5" s="27" t="s">
        <v>1416</v>
      </c>
      <c r="BH5" s="27" t="s">
        <v>1416</v>
      </c>
      <c r="BI5" s="27" t="s">
        <v>1416</v>
      </c>
      <c r="BJ5" s="27" t="s">
        <v>1416</v>
      </c>
      <c r="BK5" s="27" t="s">
        <v>1416</v>
      </c>
      <c r="BL5" s="27" t="s">
        <v>1416</v>
      </c>
      <c r="BM5" s="27" t="s">
        <v>1416</v>
      </c>
      <c r="BN5" s="27" t="s">
        <v>1416</v>
      </c>
      <c r="BO5" s="27" t="s">
        <v>1416</v>
      </c>
      <c r="BP5" s="27" t="s">
        <v>1416</v>
      </c>
      <c r="BQ5" s="82" t="s">
        <v>1416</v>
      </c>
    </row>
    <row r="6" spans="1:70" ht="63.75" customHeight="1" x14ac:dyDescent="0.25">
      <c r="A6" s="86">
        <v>2</v>
      </c>
      <c r="B6" s="50" t="s">
        <v>11</v>
      </c>
      <c r="C6" s="51" t="s">
        <v>59</v>
      </c>
      <c r="D6" s="48" t="s">
        <v>222</v>
      </c>
      <c r="E6" s="52" t="s">
        <v>52</v>
      </c>
      <c r="F6" s="52" t="s">
        <v>52</v>
      </c>
      <c r="G6" s="47" t="s">
        <v>95</v>
      </c>
      <c r="H6" s="98" t="s">
        <v>1571</v>
      </c>
      <c r="I6" s="98" t="s">
        <v>1571</v>
      </c>
      <c r="J6" s="98"/>
      <c r="K6" s="98"/>
      <c r="L6" s="98" t="s">
        <v>1572</v>
      </c>
      <c r="M6" s="98" t="s">
        <v>1572</v>
      </c>
      <c r="N6" s="98"/>
      <c r="O6" s="98"/>
      <c r="P6" s="98"/>
      <c r="Q6" s="98"/>
      <c r="R6" s="98"/>
      <c r="S6" s="98"/>
      <c r="T6" s="98"/>
      <c r="U6" s="98" t="s">
        <v>1573</v>
      </c>
      <c r="V6" s="98" t="s">
        <v>1572</v>
      </c>
      <c r="W6" s="98" t="s">
        <v>1572</v>
      </c>
      <c r="X6" s="98" t="s">
        <v>1574</v>
      </c>
      <c r="Y6" s="98" t="s">
        <v>1574</v>
      </c>
      <c r="Z6" s="98" t="s">
        <v>1574</v>
      </c>
      <c r="AA6" s="98" t="s">
        <v>1574</v>
      </c>
      <c r="AB6" s="98" t="s">
        <v>1575</v>
      </c>
      <c r="AC6" s="98" t="s">
        <v>1575</v>
      </c>
      <c r="AD6" s="98" t="s">
        <v>1575</v>
      </c>
      <c r="AE6" s="98" t="s">
        <v>1575</v>
      </c>
      <c r="AF6" s="98" t="s">
        <v>1574</v>
      </c>
      <c r="AG6" s="98" t="s">
        <v>1576</v>
      </c>
      <c r="AH6" s="98" t="s">
        <v>1574</v>
      </c>
      <c r="AI6" s="98" t="s">
        <v>1574</v>
      </c>
      <c r="AJ6" s="98" t="s">
        <v>1574</v>
      </c>
      <c r="AK6" s="98" t="s">
        <v>1574</v>
      </c>
      <c r="AL6" s="98" t="s">
        <v>1571</v>
      </c>
      <c r="AM6" s="98" t="s">
        <v>1574</v>
      </c>
      <c r="AN6" s="98" t="s">
        <v>1574</v>
      </c>
      <c r="AO6" s="98" t="s">
        <v>1574</v>
      </c>
      <c r="AP6" s="98"/>
      <c r="AQ6" s="98" t="s">
        <v>1577</v>
      </c>
      <c r="AR6" s="98" t="s">
        <v>1575</v>
      </c>
      <c r="AS6" s="98" t="s">
        <v>1577</v>
      </c>
      <c r="AT6" s="98" t="s">
        <v>1578</v>
      </c>
      <c r="AU6" s="98" t="s">
        <v>1578</v>
      </c>
      <c r="AV6" s="98" t="s">
        <v>1578</v>
      </c>
      <c r="AW6" s="98" t="s">
        <v>1575</v>
      </c>
      <c r="AX6" s="98"/>
      <c r="AY6" s="98"/>
      <c r="AZ6" s="98" t="s">
        <v>1574</v>
      </c>
      <c r="BA6" s="98"/>
      <c r="BB6" s="98" t="s">
        <v>1489</v>
      </c>
      <c r="BC6" s="98" t="s">
        <v>1489</v>
      </c>
      <c r="BD6" s="98" t="s">
        <v>1489</v>
      </c>
      <c r="BE6" s="98" t="s">
        <v>1489</v>
      </c>
      <c r="BF6" s="98" t="s">
        <v>1496</v>
      </c>
      <c r="BG6" s="98" t="s">
        <v>1574</v>
      </c>
      <c r="BH6" s="98"/>
      <c r="BI6" s="34"/>
      <c r="BJ6" s="34"/>
      <c r="BK6" s="34"/>
      <c r="BL6" s="34"/>
      <c r="BM6" s="34"/>
      <c r="BN6" s="34"/>
      <c r="BO6" s="34"/>
      <c r="BP6" s="34"/>
      <c r="BQ6" s="84"/>
    </row>
    <row r="7" spans="1:70" ht="76.5" customHeight="1" x14ac:dyDescent="0.25">
      <c r="A7" s="86">
        <v>3</v>
      </c>
      <c r="B7" s="53" t="s">
        <v>109</v>
      </c>
      <c r="C7" s="51" t="s">
        <v>125</v>
      </c>
      <c r="D7" s="48" t="s">
        <v>1343</v>
      </c>
      <c r="E7" s="54" t="s">
        <v>62</v>
      </c>
      <c r="F7" s="52" t="s">
        <v>126</v>
      </c>
      <c r="G7" s="47" t="s">
        <v>1344</v>
      </c>
      <c r="H7" s="98" t="s">
        <v>1355</v>
      </c>
      <c r="I7" s="98" t="s">
        <v>1355</v>
      </c>
      <c r="J7" s="98" t="s">
        <v>1355</v>
      </c>
      <c r="K7" s="98" t="s">
        <v>1355</v>
      </c>
      <c r="L7" s="98" t="s">
        <v>1355</v>
      </c>
      <c r="M7" s="98" t="s">
        <v>1355</v>
      </c>
      <c r="N7" s="98" t="s">
        <v>1355</v>
      </c>
      <c r="O7" s="98" t="s">
        <v>1355</v>
      </c>
      <c r="P7" s="98" t="s">
        <v>1355</v>
      </c>
      <c r="Q7" s="98" t="s">
        <v>1355</v>
      </c>
      <c r="R7" s="98" t="s">
        <v>1355</v>
      </c>
      <c r="S7" s="98" t="s">
        <v>1355</v>
      </c>
      <c r="T7" s="98" t="s">
        <v>1355</v>
      </c>
      <c r="U7" s="98" t="s">
        <v>1355</v>
      </c>
      <c r="V7" s="98" t="s">
        <v>1355</v>
      </c>
      <c r="W7" s="98" t="s">
        <v>1355</v>
      </c>
      <c r="X7" s="98" t="s">
        <v>1355</v>
      </c>
      <c r="Y7" s="98" t="s">
        <v>1355</v>
      </c>
      <c r="Z7" s="98" t="s">
        <v>1355</v>
      </c>
      <c r="AA7" s="98" t="s">
        <v>1355</v>
      </c>
      <c r="AB7" s="98" t="s">
        <v>1355</v>
      </c>
      <c r="AC7" s="98" t="s">
        <v>1355</v>
      </c>
      <c r="AD7" s="98" t="s">
        <v>1355</v>
      </c>
      <c r="AE7" s="98" t="s">
        <v>1355</v>
      </c>
      <c r="AF7" s="98" t="s">
        <v>1355</v>
      </c>
      <c r="AG7" s="98" t="s">
        <v>1355</v>
      </c>
      <c r="AH7" s="98" t="s">
        <v>1355</v>
      </c>
      <c r="AI7" s="98" t="s">
        <v>1355</v>
      </c>
      <c r="AJ7" s="98" t="s">
        <v>1355</v>
      </c>
      <c r="AK7" s="98" t="s">
        <v>1355</v>
      </c>
      <c r="AL7" s="98" t="s">
        <v>1355</v>
      </c>
      <c r="AM7" s="98" t="s">
        <v>1355</v>
      </c>
      <c r="AN7" s="98" t="s">
        <v>1355</v>
      </c>
      <c r="AO7" s="98" t="s">
        <v>1355</v>
      </c>
      <c r="AP7" s="98" t="s">
        <v>1355</v>
      </c>
      <c r="AQ7" s="98" t="s">
        <v>1355</v>
      </c>
      <c r="AR7" s="98" t="s">
        <v>1355</v>
      </c>
      <c r="AS7" s="98" t="s">
        <v>1355</v>
      </c>
      <c r="AT7" s="98" t="s">
        <v>1355</v>
      </c>
      <c r="AU7" s="98" t="s">
        <v>1355</v>
      </c>
      <c r="AV7" s="98" t="s">
        <v>1355</v>
      </c>
      <c r="AW7" s="98" t="s">
        <v>1355</v>
      </c>
      <c r="AX7" s="98" t="s">
        <v>1355</v>
      </c>
      <c r="AY7" s="98" t="s">
        <v>1355</v>
      </c>
      <c r="AZ7" s="98" t="s">
        <v>1355</v>
      </c>
      <c r="BA7" s="98" t="s">
        <v>1355</v>
      </c>
      <c r="BB7" s="98" t="s">
        <v>1355</v>
      </c>
      <c r="BC7" s="98" t="s">
        <v>1355</v>
      </c>
      <c r="BD7" s="98" t="s">
        <v>1355</v>
      </c>
      <c r="BE7" s="98" t="s">
        <v>1355</v>
      </c>
      <c r="BF7" s="98" t="s">
        <v>1355</v>
      </c>
      <c r="BG7" s="98" t="s">
        <v>1355</v>
      </c>
      <c r="BH7" s="98"/>
      <c r="BI7" s="34"/>
      <c r="BJ7" s="34"/>
      <c r="BK7" s="34"/>
      <c r="BL7" s="34"/>
      <c r="BM7" s="34"/>
      <c r="BN7" s="34"/>
      <c r="BO7" s="34"/>
      <c r="BP7" s="34"/>
      <c r="BQ7" s="84"/>
    </row>
    <row r="8" spans="1:70" ht="102.75" customHeight="1" x14ac:dyDescent="0.25">
      <c r="A8" s="86">
        <v>4</v>
      </c>
      <c r="B8" s="50" t="s">
        <v>11</v>
      </c>
      <c r="C8" s="55" t="s">
        <v>1346</v>
      </c>
      <c r="D8" s="48" t="s">
        <v>223</v>
      </c>
      <c r="E8" s="56" t="s">
        <v>60</v>
      </c>
      <c r="F8" s="52"/>
      <c r="G8" s="47" t="s">
        <v>81</v>
      </c>
      <c r="H8" s="98" t="s">
        <v>1424</v>
      </c>
      <c r="I8" s="98" t="s">
        <v>1423</v>
      </c>
      <c r="J8" s="98" t="s">
        <v>1400</v>
      </c>
      <c r="K8" s="98" t="s">
        <v>1423</v>
      </c>
      <c r="L8" s="98" t="s">
        <v>1400</v>
      </c>
      <c r="M8" s="98" t="s">
        <v>1400</v>
      </c>
      <c r="N8" s="98" t="s">
        <v>1400</v>
      </c>
      <c r="O8" s="98" t="s">
        <v>1423</v>
      </c>
      <c r="P8" s="98" t="s">
        <v>1423</v>
      </c>
      <c r="Q8" s="98" t="s">
        <v>1400</v>
      </c>
      <c r="R8" s="98" t="s">
        <v>1400</v>
      </c>
      <c r="S8" s="98" t="s">
        <v>1400</v>
      </c>
      <c r="T8" s="98" t="s">
        <v>1400</v>
      </c>
      <c r="U8" s="98" t="s">
        <v>1423</v>
      </c>
      <c r="V8" s="98" t="s">
        <v>1423</v>
      </c>
      <c r="W8" s="98" t="s">
        <v>1400</v>
      </c>
      <c r="X8" s="98" t="s">
        <v>1400</v>
      </c>
      <c r="Y8" s="98" t="s">
        <v>1400</v>
      </c>
      <c r="Z8" s="98" t="s">
        <v>1423</v>
      </c>
      <c r="AA8" s="98" t="s">
        <v>1423</v>
      </c>
      <c r="AB8" s="98" t="s">
        <v>1423</v>
      </c>
      <c r="AC8" s="98" t="s">
        <v>1423</v>
      </c>
      <c r="AD8" s="98" t="s">
        <v>1400</v>
      </c>
      <c r="AE8" s="98" t="s">
        <v>1423</v>
      </c>
      <c r="AF8" s="98" t="s">
        <v>1457</v>
      </c>
      <c r="AG8" s="98" t="s">
        <v>1400</v>
      </c>
      <c r="AH8" s="98" t="s">
        <v>1424</v>
      </c>
      <c r="AI8" s="98" t="s">
        <v>1423</v>
      </c>
      <c r="AJ8" s="98" t="s">
        <v>1423</v>
      </c>
      <c r="AK8" s="98" t="s">
        <v>1423</v>
      </c>
      <c r="AL8" s="98" t="s">
        <v>1423</v>
      </c>
      <c r="AM8" s="98" t="s">
        <v>1400</v>
      </c>
      <c r="AN8" s="98" t="s">
        <v>1400</v>
      </c>
      <c r="AO8" s="98" t="s">
        <v>1400</v>
      </c>
      <c r="AP8" s="98" t="s">
        <v>1400</v>
      </c>
      <c r="AQ8" s="98" t="s">
        <v>1423</v>
      </c>
      <c r="AR8" s="98" t="s">
        <v>1423</v>
      </c>
      <c r="AS8" s="98" t="s">
        <v>1400</v>
      </c>
      <c r="AT8" s="98" t="s">
        <v>1400</v>
      </c>
      <c r="AU8" s="98" t="s">
        <v>1400</v>
      </c>
      <c r="AV8" s="98" t="s">
        <v>1400</v>
      </c>
      <c r="AW8" s="98" t="s">
        <v>1457</v>
      </c>
      <c r="AX8" s="98" t="s">
        <v>1400</v>
      </c>
      <c r="AY8" s="98" t="s">
        <v>1400</v>
      </c>
      <c r="AZ8" s="98" t="s">
        <v>1400</v>
      </c>
      <c r="BA8" s="98" t="s">
        <v>1400</v>
      </c>
      <c r="BB8" s="98" t="s">
        <v>1457</v>
      </c>
      <c r="BC8" s="98" t="s">
        <v>1400</v>
      </c>
      <c r="BD8" s="98" t="s">
        <v>1457</v>
      </c>
      <c r="BE8" s="98" t="s">
        <v>1457</v>
      </c>
      <c r="BF8" s="98" t="s">
        <v>1457</v>
      </c>
      <c r="BG8" s="98" t="s">
        <v>1514</v>
      </c>
      <c r="BH8" s="98"/>
      <c r="BI8" s="34"/>
      <c r="BJ8" s="34"/>
      <c r="BK8" s="34"/>
      <c r="BL8" s="34"/>
      <c r="BM8" s="34"/>
      <c r="BN8" s="34"/>
      <c r="BO8" s="34"/>
      <c r="BP8" s="34"/>
      <c r="BQ8" s="84"/>
    </row>
    <row r="9" spans="1:70" ht="75.75" customHeight="1" x14ac:dyDescent="0.25">
      <c r="A9" s="86">
        <v>5</v>
      </c>
      <c r="B9" s="50" t="s">
        <v>11</v>
      </c>
      <c r="C9" s="51" t="s">
        <v>76</v>
      </c>
      <c r="D9" s="48" t="s">
        <v>224</v>
      </c>
      <c r="E9" s="52">
        <v>14</v>
      </c>
      <c r="F9" s="52"/>
      <c r="G9" s="47" t="s">
        <v>7</v>
      </c>
      <c r="H9" s="98" t="s">
        <v>149</v>
      </c>
      <c r="I9" s="98" t="s">
        <v>149</v>
      </c>
      <c r="J9" s="98" t="s">
        <v>149</v>
      </c>
      <c r="K9" s="98" t="s">
        <v>149</v>
      </c>
      <c r="L9" s="98" t="s">
        <v>149</v>
      </c>
      <c r="M9" s="98" t="s">
        <v>149</v>
      </c>
      <c r="N9" s="98" t="s">
        <v>149</v>
      </c>
      <c r="O9" s="98" t="s">
        <v>149</v>
      </c>
      <c r="P9" s="98" t="s">
        <v>149</v>
      </c>
      <c r="Q9" s="98" t="s">
        <v>149</v>
      </c>
      <c r="R9" s="98" t="s">
        <v>149</v>
      </c>
      <c r="S9" s="98" t="s">
        <v>149</v>
      </c>
      <c r="T9" s="98" t="s">
        <v>149</v>
      </c>
      <c r="U9" s="98" t="s">
        <v>149</v>
      </c>
      <c r="V9" s="98" t="s">
        <v>149</v>
      </c>
      <c r="W9" s="98" t="s">
        <v>149</v>
      </c>
      <c r="X9" s="98" t="s">
        <v>149</v>
      </c>
      <c r="Y9" s="98" t="s">
        <v>149</v>
      </c>
      <c r="Z9" s="98" t="s">
        <v>149</v>
      </c>
      <c r="AA9" s="98" t="s">
        <v>149</v>
      </c>
      <c r="AB9" s="98" t="s">
        <v>149</v>
      </c>
      <c r="AC9" s="98" t="s">
        <v>149</v>
      </c>
      <c r="AD9" s="98" t="s">
        <v>149</v>
      </c>
      <c r="AE9" s="98" t="s">
        <v>149</v>
      </c>
      <c r="AF9" s="98" t="s">
        <v>149</v>
      </c>
      <c r="AG9" s="98" t="s">
        <v>149</v>
      </c>
      <c r="AH9" s="98" t="s">
        <v>149</v>
      </c>
      <c r="AI9" s="98" t="s">
        <v>149</v>
      </c>
      <c r="AJ9" s="98" t="s">
        <v>149</v>
      </c>
      <c r="AK9" s="98" t="s">
        <v>149</v>
      </c>
      <c r="AL9" s="98" t="s">
        <v>149</v>
      </c>
      <c r="AM9" s="98" t="s">
        <v>149</v>
      </c>
      <c r="AN9" s="98" t="s">
        <v>149</v>
      </c>
      <c r="AO9" s="98" t="s">
        <v>149</v>
      </c>
      <c r="AP9" s="98" t="s">
        <v>149</v>
      </c>
      <c r="AQ9" s="98" t="s">
        <v>149</v>
      </c>
      <c r="AR9" s="98" t="s">
        <v>149</v>
      </c>
      <c r="AS9" s="98" t="s">
        <v>149</v>
      </c>
      <c r="AT9" s="98" t="s">
        <v>149</v>
      </c>
      <c r="AU9" s="98" t="s">
        <v>149</v>
      </c>
      <c r="AV9" s="98" t="s">
        <v>149</v>
      </c>
      <c r="AW9" s="98" t="s">
        <v>149</v>
      </c>
      <c r="AX9" s="98" t="s">
        <v>149</v>
      </c>
      <c r="AY9" s="98" t="s">
        <v>149</v>
      </c>
      <c r="AZ9" s="98" t="s">
        <v>149</v>
      </c>
      <c r="BA9" s="98" t="s">
        <v>149</v>
      </c>
      <c r="BB9" s="98" t="s">
        <v>149</v>
      </c>
      <c r="BC9" s="98" t="s">
        <v>149</v>
      </c>
      <c r="BD9" s="98" t="s">
        <v>149</v>
      </c>
      <c r="BE9" s="98" t="s">
        <v>149</v>
      </c>
      <c r="BF9" s="98" t="s">
        <v>149</v>
      </c>
      <c r="BG9" s="98" t="s">
        <v>149</v>
      </c>
      <c r="BH9" s="98"/>
      <c r="BI9" s="34"/>
      <c r="BJ9" s="34"/>
      <c r="BK9" s="34"/>
      <c r="BL9" s="34"/>
      <c r="BM9" s="34"/>
      <c r="BN9" s="34"/>
      <c r="BO9" s="34"/>
      <c r="BP9" s="34"/>
      <c r="BQ9" s="84"/>
    </row>
    <row r="10" spans="1:70" ht="135" customHeight="1" x14ac:dyDescent="0.25">
      <c r="A10" s="86">
        <v>6</v>
      </c>
      <c r="B10" s="53" t="s">
        <v>109</v>
      </c>
      <c r="C10" s="57" t="s">
        <v>100</v>
      </c>
      <c r="D10" s="48" t="s">
        <v>225</v>
      </c>
      <c r="E10" s="52" t="s">
        <v>0</v>
      </c>
      <c r="F10" s="58"/>
      <c r="G10" s="59" t="s">
        <v>73</v>
      </c>
      <c r="H10" s="98" t="s">
        <v>1459</v>
      </c>
      <c r="I10" s="98" t="s">
        <v>1460</v>
      </c>
      <c r="J10" s="98" t="s">
        <v>1373</v>
      </c>
      <c r="K10" s="98" t="s">
        <v>1371</v>
      </c>
      <c r="L10" s="98" t="s">
        <v>1487</v>
      </c>
      <c r="M10" s="98" t="s">
        <v>1371</v>
      </c>
      <c r="N10" s="98" t="s">
        <v>1459</v>
      </c>
      <c r="O10" s="98" t="s">
        <v>1488</v>
      </c>
      <c r="P10" s="98" t="s">
        <v>1429</v>
      </c>
      <c r="Q10" s="98" t="s">
        <v>1425</v>
      </c>
      <c r="R10" s="98" t="s">
        <v>1401</v>
      </c>
      <c r="S10" s="98" t="s">
        <v>1502</v>
      </c>
      <c r="T10" s="98" t="s">
        <v>1503</v>
      </c>
      <c r="U10" s="98" t="s">
        <v>1425</v>
      </c>
      <c r="V10" s="98" t="s">
        <v>1371</v>
      </c>
      <c r="W10" s="98" t="s">
        <v>1378</v>
      </c>
      <c r="X10" s="98" t="s">
        <v>1475</v>
      </c>
      <c r="Y10" s="98" t="s">
        <v>1379</v>
      </c>
      <c r="Z10" s="98" t="s">
        <v>1510</v>
      </c>
      <c r="AA10" s="98" t="s">
        <v>1471</v>
      </c>
      <c r="AB10" s="98" t="s">
        <v>1472</v>
      </c>
      <c r="AC10" s="98" t="s">
        <v>1473</v>
      </c>
      <c r="AD10" s="98" t="s">
        <v>1476</v>
      </c>
      <c r="AE10" s="98" t="s">
        <v>1426</v>
      </c>
      <c r="AF10" s="98" t="s">
        <v>1458</v>
      </c>
      <c r="AG10" s="98" t="s">
        <v>1428</v>
      </c>
      <c r="AH10" s="98" t="s">
        <v>1380</v>
      </c>
      <c r="AI10" s="98" t="s">
        <v>1478</v>
      </c>
      <c r="AJ10" s="98" t="s">
        <v>1479</v>
      </c>
      <c r="AK10" s="98" t="s">
        <v>1399</v>
      </c>
      <c r="AL10" s="98" t="s">
        <v>1427</v>
      </c>
      <c r="AM10" s="98" t="s">
        <v>1481</v>
      </c>
      <c r="AN10" s="98" t="s">
        <v>1482</v>
      </c>
      <c r="AO10" s="98" t="s">
        <v>1381</v>
      </c>
      <c r="AP10" s="98" t="s">
        <v>1483</v>
      </c>
      <c r="AQ10" s="98" t="s">
        <v>1402</v>
      </c>
      <c r="AR10" s="98" t="s">
        <v>1403</v>
      </c>
      <c r="AS10" s="98" t="s">
        <v>1484</v>
      </c>
      <c r="AT10" s="98" t="s">
        <v>1486</v>
      </c>
      <c r="AU10" s="98" t="s">
        <v>1519</v>
      </c>
      <c r="AV10" s="98" t="s">
        <v>1404</v>
      </c>
      <c r="AW10" s="98" t="s">
        <v>1405</v>
      </c>
      <c r="AX10" s="98" t="s">
        <v>1430</v>
      </c>
      <c r="AY10" s="98" t="s">
        <v>1431</v>
      </c>
      <c r="AZ10" s="98" t="s">
        <v>1432</v>
      </c>
      <c r="BA10" s="98" t="s">
        <v>1499</v>
      </c>
      <c r="BB10" s="98" t="s">
        <v>1490</v>
      </c>
      <c r="BC10" s="98" t="s">
        <v>1491</v>
      </c>
      <c r="BD10" s="98" t="s">
        <v>1492</v>
      </c>
      <c r="BE10" s="98" t="s">
        <v>1494</v>
      </c>
      <c r="BF10" s="98" t="s">
        <v>1497</v>
      </c>
      <c r="BG10" s="98" t="s">
        <v>1516</v>
      </c>
      <c r="BH10" s="98"/>
      <c r="BI10" s="34"/>
      <c r="BJ10" s="34"/>
      <c r="BK10" s="34"/>
      <c r="BL10" s="34"/>
      <c r="BM10" s="34"/>
      <c r="BN10" s="34"/>
      <c r="BO10" s="34"/>
      <c r="BP10" s="34"/>
      <c r="BQ10" s="84"/>
    </row>
    <row r="11" spans="1:70" ht="118.5" customHeight="1" x14ac:dyDescent="0.25">
      <c r="A11" s="86">
        <v>7</v>
      </c>
      <c r="B11" s="53" t="s">
        <v>109</v>
      </c>
      <c r="C11" s="57" t="s">
        <v>99</v>
      </c>
      <c r="D11" s="48" t="s">
        <v>226</v>
      </c>
      <c r="E11" s="52" t="s">
        <v>1</v>
      </c>
      <c r="F11" s="58"/>
      <c r="G11" s="60" t="s">
        <v>74</v>
      </c>
      <c r="H11" s="98" t="s">
        <v>1372</v>
      </c>
      <c r="I11" s="98" t="s">
        <v>1375</v>
      </c>
      <c r="J11" s="98" t="s">
        <v>1375</v>
      </c>
      <c r="K11" s="98" t="s">
        <v>1406</v>
      </c>
      <c r="L11" s="98" t="s">
        <v>1406</v>
      </c>
      <c r="M11" s="98" t="s">
        <v>1406</v>
      </c>
      <c r="N11" s="98" t="s">
        <v>1554</v>
      </c>
      <c r="O11" s="98" t="s">
        <v>1406</v>
      </c>
      <c r="P11" s="98" t="s">
        <v>1387</v>
      </c>
      <c r="Q11" s="98" t="s">
        <v>1375</v>
      </c>
      <c r="R11" s="98" t="s">
        <v>1407</v>
      </c>
      <c r="S11" s="98" t="s">
        <v>1372</v>
      </c>
      <c r="T11" s="98" t="s">
        <v>1372</v>
      </c>
      <c r="U11" s="98" t="s">
        <v>1375</v>
      </c>
      <c r="V11" s="98" t="s">
        <v>1446</v>
      </c>
      <c r="W11" s="98" t="s">
        <v>1372</v>
      </c>
      <c r="X11" s="98" t="s">
        <v>1382</v>
      </c>
      <c r="Y11" s="98" t="s">
        <v>1408</v>
      </c>
      <c r="Z11" s="98" t="s">
        <v>1385</v>
      </c>
      <c r="AA11" s="98" t="s">
        <v>1385</v>
      </c>
      <c r="AB11" s="98" t="s">
        <v>1385</v>
      </c>
      <c r="AC11" s="98" t="s">
        <v>1385</v>
      </c>
      <c r="AD11" s="98" t="s">
        <v>1477</v>
      </c>
      <c r="AE11" s="98" t="s">
        <v>1477</v>
      </c>
      <c r="AF11" s="98" t="s">
        <v>1469</v>
      </c>
      <c r="AG11" s="98" t="s">
        <v>1409</v>
      </c>
      <c r="AH11" s="98" t="s">
        <v>1409</v>
      </c>
      <c r="AI11" s="98" t="s">
        <v>1385</v>
      </c>
      <c r="AJ11" s="98" t="s">
        <v>1385</v>
      </c>
      <c r="AK11" s="98" t="s">
        <v>1408</v>
      </c>
      <c r="AL11" s="98" t="s">
        <v>1385</v>
      </c>
      <c r="AM11" s="98" t="s">
        <v>1385</v>
      </c>
      <c r="AN11" s="98" t="s">
        <v>1410</v>
      </c>
      <c r="AO11" s="98" t="s">
        <v>1410</v>
      </c>
      <c r="AP11" s="98" t="s">
        <v>1447</v>
      </c>
      <c r="AQ11" s="98" t="s">
        <v>1411</v>
      </c>
      <c r="AR11" s="98" t="s">
        <v>1412</v>
      </c>
      <c r="AS11" s="98" t="s">
        <v>1413</v>
      </c>
      <c r="AT11" s="98" t="s">
        <v>1406</v>
      </c>
      <c r="AU11" s="98" t="s">
        <v>1375</v>
      </c>
      <c r="AV11" s="98" t="s">
        <v>1387</v>
      </c>
      <c r="AW11" s="98" t="s">
        <v>1387</v>
      </c>
      <c r="AX11" s="98" t="s">
        <v>1448</v>
      </c>
      <c r="AY11" s="98" t="s">
        <v>1449</v>
      </c>
      <c r="AZ11" s="98" t="s">
        <v>1450</v>
      </c>
      <c r="BA11" s="98" t="s">
        <v>1500</v>
      </c>
      <c r="BB11" s="98" t="s">
        <v>1410</v>
      </c>
      <c r="BC11" s="98" t="s">
        <v>1410</v>
      </c>
      <c r="BD11" s="98" t="s">
        <v>1410</v>
      </c>
      <c r="BE11" s="98" t="s">
        <v>1410</v>
      </c>
      <c r="BF11" s="98" t="s">
        <v>1407</v>
      </c>
      <c r="BG11" s="98" t="s">
        <v>1518</v>
      </c>
      <c r="BH11" s="98"/>
      <c r="BI11" s="34"/>
      <c r="BJ11" s="34"/>
      <c r="BK11" s="34"/>
      <c r="BL11" s="34"/>
      <c r="BM11" s="34"/>
      <c r="BN11" s="34"/>
      <c r="BO11" s="34"/>
      <c r="BP11" s="34"/>
      <c r="BQ11" s="84"/>
    </row>
    <row r="12" spans="1:70" ht="214.5" customHeight="1" x14ac:dyDescent="0.25">
      <c r="A12" s="86">
        <v>8</v>
      </c>
      <c r="B12" s="53" t="s">
        <v>109</v>
      </c>
      <c r="C12" s="57" t="s">
        <v>139</v>
      </c>
      <c r="D12" s="48" t="s">
        <v>227</v>
      </c>
      <c r="E12" s="52" t="s">
        <v>1</v>
      </c>
      <c r="F12" s="58"/>
      <c r="G12" s="60" t="s">
        <v>75</v>
      </c>
      <c r="H12" s="98" t="s">
        <v>1461</v>
      </c>
      <c r="I12" s="98" t="s">
        <v>1444</v>
      </c>
      <c r="J12" s="98" t="s">
        <v>1433</v>
      </c>
      <c r="K12" s="98" t="s">
        <v>1443</v>
      </c>
      <c r="L12" s="98" t="s">
        <v>1443</v>
      </c>
      <c r="M12" s="98" t="s">
        <v>1443</v>
      </c>
      <c r="N12" s="98" t="s">
        <v>1461</v>
      </c>
      <c r="O12" s="98" t="s">
        <v>1443</v>
      </c>
      <c r="P12" s="98" t="s">
        <v>1440</v>
      </c>
      <c r="Q12" s="98" t="s">
        <v>1444</v>
      </c>
      <c r="R12" s="98" t="s">
        <v>1434</v>
      </c>
      <c r="S12" s="98" t="s">
        <v>1506</v>
      </c>
      <c r="T12" s="98" t="s">
        <v>1507</v>
      </c>
      <c r="U12" s="98" t="s">
        <v>1444</v>
      </c>
      <c r="V12" s="98" t="s">
        <v>1444</v>
      </c>
      <c r="W12" s="98" t="s">
        <v>1377</v>
      </c>
      <c r="X12" s="98" t="s">
        <v>1383</v>
      </c>
      <c r="Y12" s="98" t="s">
        <v>1384</v>
      </c>
      <c r="Z12" s="98" t="s">
        <v>1511</v>
      </c>
      <c r="AA12" s="98" t="s">
        <v>1445</v>
      </c>
      <c r="AB12" s="98" t="s">
        <v>1445</v>
      </c>
      <c r="AC12" s="98" t="s">
        <v>1435</v>
      </c>
      <c r="AD12" s="98" t="s">
        <v>1386</v>
      </c>
      <c r="AE12" s="98" t="s">
        <v>1386</v>
      </c>
      <c r="AF12" s="98" t="s">
        <v>1468</v>
      </c>
      <c r="AG12" s="98" t="s">
        <v>1438</v>
      </c>
      <c r="AH12" s="98" t="s">
        <v>1438</v>
      </c>
      <c r="AI12" s="98" t="s">
        <v>1435</v>
      </c>
      <c r="AJ12" s="98" t="s">
        <v>1435</v>
      </c>
      <c r="AK12" s="98" t="s">
        <v>1435</v>
      </c>
      <c r="AL12" s="98" t="s">
        <v>1436</v>
      </c>
      <c r="AM12" s="98" t="s">
        <v>1437</v>
      </c>
      <c r="AN12" s="98" t="s">
        <v>1439</v>
      </c>
      <c r="AO12" s="98" t="s">
        <v>1439</v>
      </c>
      <c r="AP12" s="98" t="s">
        <v>1434</v>
      </c>
      <c r="AQ12" s="98" t="s">
        <v>1434</v>
      </c>
      <c r="AR12" s="98" t="s">
        <v>1440</v>
      </c>
      <c r="AS12" s="98" t="s">
        <v>1435</v>
      </c>
      <c r="AT12" s="98" t="s">
        <v>1443</v>
      </c>
      <c r="AU12" s="98" t="s">
        <v>1433</v>
      </c>
      <c r="AV12" s="98" t="s">
        <v>1441</v>
      </c>
      <c r="AW12" s="98" t="s">
        <v>1440</v>
      </c>
      <c r="AX12" s="98" t="s">
        <v>1435</v>
      </c>
      <c r="AY12" s="98" t="s">
        <v>1442</v>
      </c>
      <c r="AZ12" s="98" t="s">
        <v>1434</v>
      </c>
      <c r="BA12" s="98" t="s">
        <v>1435</v>
      </c>
      <c r="BB12" s="98" t="s">
        <v>1439</v>
      </c>
      <c r="BC12" s="98" t="s">
        <v>1439</v>
      </c>
      <c r="BD12" s="98" t="s">
        <v>1439</v>
      </c>
      <c r="BE12" s="98" t="s">
        <v>1439</v>
      </c>
      <c r="BF12" s="98" t="s">
        <v>1435</v>
      </c>
      <c r="BG12" s="98" t="s">
        <v>1517</v>
      </c>
      <c r="BH12" s="98"/>
      <c r="BI12" s="34"/>
      <c r="BJ12" s="34"/>
      <c r="BK12" s="34"/>
      <c r="BL12" s="34"/>
      <c r="BM12" s="34"/>
      <c r="BN12" s="34"/>
      <c r="BO12" s="34"/>
      <c r="BP12" s="34"/>
      <c r="BQ12" s="84"/>
    </row>
    <row r="13" spans="1:70" s="35" customFormat="1" ht="97.5" customHeight="1" x14ac:dyDescent="0.25">
      <c r="A13" s="86">
        <v>9</v>
      </c>
      <c r="B13" s="50" t="s">
        <v>11</v>
      </c>
      <c r="C13" s="30" t="s">
        <v>1361</v>
      </c>
      <c r="D13" s="48" t="s">
        <v>1335</v>
      </c>
      <c r="E13" s="52" t="s">
        <v>1</v>
      </c>
      <c r="F13" s="58"/>
      <c r="G13" s="47" t="s">
        <v>188</v>
      </c>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99" t="s">
        <v>52</v>
      </c>
      <c r="BI13" s="61" t="s">
        <v>52</v>
      </c>
      <c r="BJ13" s="61" t="s">
        <v>52</v>
      </c>
      <c r="BK13" s="61" t="s">
        <v>52</v>
      </c>
      <c r="BL13" s="61" t="s">
        <v>52</v>
      </c>
      <c r="BM13" s="61" t="s">
        <v>52</v>
      </c>
      <c r="BN13" s="61" t="s">
        <v>52</v>
      </c>
      <c r="BO13" s="61" t="s">
        <v>52</v>
      </c>
      <c r="BP13" s="61" t="s">
        <v>52</v>
      </c>
      <c r="BQ13" s="87" t="s">
        <v>52</v>
      </c>
    </row>
    <row r="14" spans="1:70" ht="94.5" customHeight="1" x14ac:dyDescent="0.25">
      <c r="A14" s="86">
        <v>10</v>
      </c>
      <c r="B14" s="50" t="s">
        <v>11</v>
      </c>
      <c r="C14" s="30" t="s">
        <v>116</v>
      </c>
      <c r="D14" s="48" t="s">
        <v>195</v>
      </c>
      <c r="E14" s="52" t="s">
        <v>61</v>
      </c>
      <c r="F14" s="52" t="s">
        <v>2</v>
      </c>
      <c r="G14" s="59" t="s">
        <v>49</v>
      </c>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8"/>
      <c r="BI14" s="34"/>
      <c r="BJ14" s="34"/>
      <c r="BK14" s="34"/>
      <c r="BL14" s="34"/>
      <c r="BM14" s="34"/>
      <c r="BN14" s="34"/>
      <c r="BO14" s="34"/>
      <c r="BP14" s="34"/>
      <c r="BQ14" s="84"/>
    </row>
    <row r="15" spans="1:70" ht="114" customHeight="1" x14ac:dyDescent="0.25">
      <c r="A15" s="86">
        <v>11</v>
      </c>
      <c r="B15" s="53" t="s">
        <v>109</v>
      </c>
      <c r="C15" s="57" t="s">
        <v>140</v>
      </c>
      <c r="D15" s="48" t="s">
        <v>228</v>
      </c>
      <c r="E15" s="52" t="s">
        <v>61</v>
      </c>
      <c r="F15" s="52" t="s">
        <v>2</v>
      </c>
      <c r="G15" s="59" t="s">
        <v>49</v>
      </c>
      <c r="H15" s="98" t="s">
        <v>1522</v>
      </c>
      <c r="I15" s="98" t="s">
        <v>1521</v>
      </c>
      <c r="J15" s="98" t="s">
        <v>1414</v>
      </c>
      <c r="K15" s="98" t="s">
        <v>1414</v>
      </c>
      <c r="L15" s="98" t="s">
        <v>1414</v>
      </c>
      <c r="M15" s="98" t="s">
        <v>1414</v>
      </c>
      <c r="N15" s="98" t="s">
        <v>1522</v>
      </c>
      <c r="O15" s="98" t="s">
        <v>1414</v>
      </c>
      <c r="P15" s="98" t="s">
        <v>1414</v>
      </c>
      <c r="Q15" s="98" t="s">
        <v>1414</v>
      </c>
      <c r="R15" s="98" t="s">
        <v>1414</v>
      </c>
      <c r="S15" s="98" t="s">
        <v>1414</v>
      </c>
      <c r="T15" s="98" t="s">
        <v>1414</v>
      </c>
      <c r="U15" s="98" t="s">
        <v>1414</v>
      </c>
      <c r="V15" s="98" t="s">
        <v>1414</v>
      </c>
      <c r="W15" s="98" t="s">
        <v>1451</v>
      </c>
      <c r="X15" s="98" t="s">
        <v>1414</v>
      </c>
      <c r="Y15" s="98" t="s">
        <v>1414</v>
      </c>
      <c r="Z15" s="98" t="s">
        <v>1414</v>
      </c>
      <c r="AA15" s="98" t="s">
        <v>1452</v>
      </c>
      <c r="AB15" s="98" t="s">
        <v>1452</v>
      </c>
      <c r="AC15" s="98" t="s">
        <v>1414</v>
      </c>
      <c r="AD15" s="98" t="s">
        <v>1414</v>
      </c>
      <c r="AE15" s="98" t="s">
        <v>1414</v>
      </c>
      <c r="AF15" s="98" t="s">
        <v>1414</v>
      </c>
      <c r="AG15" s="98" t="s">
        <v>1414</v>
      </c>
      <c r="AH15" s="98" t="s">
        <v>1414</v>
      </c>
      <c r="AI15" s="98" t="s">
        <v>1480</v>
      </c>
      <c r="AJ15" s="98" t="s">
        <v>1414</v>
      </c>
      <c r="AK15" s="98" t="s">
        <v>1414</v>
      </c>
      <c r="AL15" s="98" t="s">
        <v>1414</v>
      </c>
      <c r="AM15" s="98" t="s">
        <v>1414</v>
      </c>
      <c r="AN15" s="98" t="s">
        <v>1415</v>
      </c>
      <c r="AO15" s="98" t="s">
        <v>1415</v>
      </c>
      <c r="AP15" s="98" t="s">
        <v>1414</v>
      </c>
      <c r="AQ15" s="98" t="s">
        <v>1414</v>
      </c>
      <c r="AR15" s="98" t="s">
        <v>1414</v>
      </c>
      <c r="AS15" s="98" t="s">
        <v>1414</v>
      </c>
      <c r="AT15" s="98" t="s">
        <v>1414</v>
      </c>
      <c r="AU15" s="98" t="s">
        <v>1414</v>
      </c>
      <c r="AV15" s="98" t="s">
        <v>1414</v>
      </c>
      <c r="AW15" s="98" t="s">
        <v>1414</v>
      </c>
      <c r="AX15" s="98" t="s">
        <v>1414</v>
      </c>
      <c r="AY15" s="98" t="s">
        <v>1414</v>
      </c>
      <c r="AZ15" s="98" t="s">
        <v>1414</v>
      </c>
      <c r="BA15" s="98" t="s">
        <v>1501</v>
      </c>
      <c r="BB15" s="98" t="s">
        <v>1415</v>
      </c>
      <c r="BC15" s="98" t="s">
        <v>1415</v>
      </c>
      <c r="BD15" s="98" t="s">
        <v>1415</v>
      </c>
      <c r="BE15" s="98" t="s">
        <v>1415</v>
      </c>
      <c r="BF15" s="98" t="s">
        <v>1498</v>
      </c>
      <c r="BG15" s="98" t="s">
        <v>1414</v>
      </c>
      <c r="BH15" s="98"/>
      <c r="BI15" s="34"/>
      <c r="BJ15" s="34"/>
      <c r="BK15" s="34"/>
      <c r="BL15" s="34"/>
      <c r="BM15" s="34"/>
      <c r="BN15" s="34"/>
      <c r="BO15" s="34"/>
      <c r="BP15" s="34"/>
      <c r="BQ15" s="84"/>
    </row>
    <row r="16" spans="1:70" ht="76.5" customHeight="1" x14ac:dyDescent="0.25">
      <c r="A16" s="86">
        <v>12</v>
      </c>
      <c r="B16" s="53" t="s">
        <v>109</v>
      </c>
      <c r="C16" s="57" t="s">
        <v>142</v>
      </c>
      <c r="D16" s="48" t="s">
        <v>229</v>
      </c>
      <c r="E16" s="52" t="s">
        <v>3</v>
      </c>
      <c r="F16" s="58"/>
      <c r="G16" s="59" t="s">
        <v>1357</v>
      </c>
      <c r="H16" s="98" t="s">
        <v>1376</v>
      </c>
      <c r="I16" s="98" t="s">
        <v>1376</v>
      </c>
      <c r="J16" s="98" t="s">
        <v>1389</v>
      </c>
      <c r="K16" s="98" t="s">
        <v>1389</v>
      </c>
      <c r="L16" s="98" t="s">
        <v>1389</v>
      </c>
      <c r="M16" s="98" t="s">
        <v>1376</v>
      </c>
      <c r="N16" s="98" t="s">
        <v>1376</v>
      </c>
      <c r="O16" s="98" t="s">
        <v>1389</v>
      </c>
      <c r="P16" s="98" t="s">
        <v>1453</v>
      </c>
      <c r="Q16" s="98" t="s">
        <v>1389</v>
      </c>
      <c r="R16" s="98" t="s">
        <v>1390</v>
      </c>
      <c r="S16" s="98" t="s">
        <v>1390</v>
      </c>
      <c r="T16" s="98" t="s">
        <v>1508</v>
      </c>
      <c r="U16" s="98" t="s">
        <v>1389</v>
      </c>
      <c r="V16" s="98" t="s">
        <v>1389</v>
      </c>
      <c r="W16" s="98" t="s">
        <v>1392</v>
      </c>
      <c r="X16" s="98" t="s">
        <v>1393</v>
      </c>
      <c r="Y16" s="98" t="s">
        <v>1388</v>
      </c>
      <c r="Z16" s="98" t="s">
        <v>1389</v>
      </c>
      <c r="AA16" s="98" t="s">
        <v>1394</v>
      </c>
      <c r="AB16" s="98" t="s">
        <v>1394</v>
      </c>
      <c r="AC16" s="98" t="s">
        <v>1395</v>
      </c>
      <c r="AD16" s="98" t="s">
        <v>1389</v>
      </c>
      <c r="AE16" s="98" t="s">
        <v>1389</v>
      </c>
      <c r="AF16" s="98" t="s">
        <v>1389</v>
      </c>
      <c r="AG16" s="98" t="s">
        <v>1389</v>
      </c>
      <c r="AH16" s="98" t="s">
        <v>1390</v>
      </c>
      <c r="AI16" s="98" t="s">
        <v>1389</v>
      </c>
      <c r="AJ16" s="98" t="s">
        <v>1389</v>
      </c>
      <c r="AK16" s="98" t="s">
        <v>1389</v>
      </c>
      <c r="AL16" s="98" t="s">
        <v>1389</v>
      </c>
      <c r="AM16" s="98" t="s">
        <v>1389</v>
      </c>
      <c r="AN16" s="98" t="s">
        <v>1389</v>
      </c>
      <c r="AO16" s="98" t="s">
        <v>1389</v>
      </c>
      <c r="AP16" s="98" t="s">
        <v>1391</v>
      </c>
      <c r="AQ16" s="98" t="s">
        <v>1391</v>
      </c>
      <c r="AR16" s="98" t="s">
        <v>1390</v>
      </c>
      <c r="AS16" s="98" t="s">
        <v>1390</v>
      </c>
      <c r="AT16" s="98" t="s">
        <v>1389</v>
      </c>
      <c r="AU16" s="98" t="s">
        <v>1389</v>
      </c>
      <c r="AV16" s="98" t="s">
        <v>1454</v>
      </c>
      <c r="AW16" s="98" t="s">
        <v>1390</v>
      </c>
      <c r="AX16" s="98" t="s">
        <v>1390</v>
      </c>
      <c r="AY16" s="98" t="s">
        <v>1390</v>
      </c>
      <c r="AZ16" s="98" t="s">
        <v>1390</v>
      </c>
      <c r="BA16" s="98" t="s">
        <v>1391</v>
      </c>
      <c r="BB16" s="98" t="s">
        <v>1389</v>
      </c>
      <c r="BC16" s="98" t="s">
        <v>1389</v>
      </c>
      <c r="BD16" s="98" t="s">
        <v>1389</v>
      </c>
      <c r="BE16" s="98" t="s">
        <v>1389</v>
      </c>
      <c r="BF16" s="98" t="s">
        <v>1389</v>
      </c>
      <c r="BG16" s="98" t="s">
        <v>1512</v>
      </c>
      <c r="BH16" s="98"/>
      <c r="BI16" s="34"/>
      <c r="BJ16" s="34"/>
      <c r="BK16" s="34"/>
      <c r="BL16" s="34"/>
      <c r="BM16" s="34"/>
      <c r="BN16" s="34"/>
      <c r="BO16" s="34"/>
      <c r="BP16" s="34"/>
      <c r="BQ16" s="84"/>
    </row>
    <row r="17" spans="1:69" ht="166.5" customHeight="1" x14ac:dyDescent="0.25">
      <c r="A17" s="86">
        <v>13</v>
      </c>
      <c r="B17" s="53" t="s">
        <v>1354</v>
      </c>
      <c r="C17" s="57" t="s">
        <v>101</v>
      </c>
      <c r="D17" s="48" t="s">
        <v>230</v>
      </c>
      <c r="E17" s="52" t="s">
        <v>3</v>
      </c>
      <c r="F17" s="52" t="s">
        <v>63</v>
      </c>
      <c r="G17" s="47" t="s">
        <v>57</v>
      </c>
      <c r="H17" s="98" t="s">
        <v>1579</v>
      </c>
      <c r="I17" s="98" t="s">
        <v>1580</v>
      </c>
      <c r="J17" s="98"/>
      <c r="K17" s="98"/>
      <c r="L17" s="98" t="s">
        <v>1582</v>
      </c>
      <c r="M17" s="98" t="s">
        <v>1581</v>
      </c>
      <c r="N17" s="98"/>
      <c r="O17" s="98"/>
      <c r="P17" s="98"/>
      <c r="Q17" s="98"/>
      <c r="R17" s="98"/>
      <c r="S17" s="98"/>
      <c r="T17" s="98"/>
      <c r="U17" s="98" t="s">
        <v>1583</v>
      </c>
      <c r="V17" s="98" t="s">
        <v>1583</v>
      </c>
      <c r="W17" s="98" t="s">
        <v>1584</v>
      </c>
      <c r="X17" s="98" t="s">
        <v>1585</v>
      </c>
      <c r="Y17" s="98" t="s">
        <v>1585</v>
      </c>
      <c r="Z17" s="98" t="s">
        <v>1585</v>
      </c>
      <c r="AA17" s="98" t="s">
        <v>1586</v>
      </c>
      <c r="AB17" s="98" t="s">
        <v>1586</v>
      </c>
      <c r="AC17" s="98" t="s">
        <v>1586</v>
      </c>
      <c r="AD17" s="98" t="s">
        <v>1587</v>
      </c>
      <c r="AE17" s="98" t="s">
        <v>1586</v>
      </c>
      <c r="AF17" s="98" t="s">
        <v>1588</v>
      </c>
      <c r="AG17" s="98" t="s">
        <v>1589</v>
      </c>
      <c r="AH17" s="98" t="s">
        <v>1590</v>
      </c>
      <c r="AI17" s="98" t="s">
        <v>1589</v>
      </c>
      <c r="AJ17" s="98" t="s">
        <v>1589</v>
      </c>
      <c r="AK17" s="98" t="s">
        <v>1588</v>
      </c>
      <c r="AL17" s="98" t="s">
        <v>1588</v>
      </c>
      <c r="AM17" s="98" t="s">
        <v>1589</v>
      </c>
      <c r="AN17" s="98" t="s">
        <v>1591</v>
      </c>
      <c r="AO17" s="98" t="s">
        <v>1591</v>
      </c>
      <c r="AP17" s="98"/>
      <c r="AQ17" s="98" t="s">
        <v>1592</v>
      </c>
      <c r="AR17" s="98" t="s">
        <v>1592</v>
      </c>
      <c r="AS17" s="98" t="s">
        <v>1592</v>
      </c>
      <c r="AT17" s="98" t="s">
        <v>1593</v>
      </c>
      <c r="AU17" s="98" t="s">
        <v>1593</v>
      </c>
      <c r="AV17" s="98" t="s">
        <v>1593</v>
      </c>
      <c r="AW17" s="98" t="s">
        <v>1592</v>
      </c>
      <c r="AX17" s="98"/>
      <c r="AY17" s="98"/>
      <c r="AZ17" s="98" t="s">
        <v>1593</v>
      </c>
      <c r="BA17" s="98"/>
      <c r="BB17" s="98" t="s">
        <v>1594</v>
      </c>
      <c r="BC17" s="98" t="s">
        <v>1591</v>
      </c>
      <c r="BD17" s="98" t="s">
        <v>1594</v>
      </c>
      <c r="BE17" s="98" t="s">
        <v>1594</v>
      </c>
      <c r="BF17" s="98" t="s">
        <v>1594</v>
      </c>
      <c r="BG17" s="98" t="s">
        <v>1585</v>
      </c>
      <c r="BH17" s="98"/>
      <c r="BI17" s="34"/>
      <c r="BJ17" s="34"/>
      <c r="BK17" s="34"/>
      <c r="BL17" s="34"/>
      <c r="BM17" s="34"/>
      <c r="BN17" s="34"/>
      <c r="BO17" s="34"/>
      <c r="BP17" s="34"/>
      <c r="BQ17" s="84"/>
    </row>
    <row r="18" spans="1:69" ht="93.75" x14ac:dyDescent="0.25">
      <c r="A18" s="86">
        <v>14</v>
      </c>
      <c r="B18" s="53" t="s">
        <v>109</v>
      </c>
      <c r="C18" s="57" t="s">
        <v>141</v>
      </c>
      <c r="D18" s="48" t="s">
        <v>231</v>
      </c>
      <c r="E18" s="56" t="s">
        <v>34</v>
      </c>
      <c r="F18" s="52" t="s">
        <v>64</v>
      </c>
      <c r="G18" s="47" t="s">
        <v>77</v>
      </c>
      <c r="H18" s="34" t="s">
        <v>149</v>
      </c>
      <c r="I18" s="34" t="s">
        <v>149</v>
      </c>
      <c r="J18" s="34" t="s">
        <v>149</v>
      </c>
      <c r="K18" s="34" t="s">
        <v>149</v>
      </c>
      <c r="L18" s="34" t="s">
        <v>149</v>
      </c>
      <c r="M18" s="34" t="s">
        <v>149</v>
      </c>
      <c r="N18" s="34" t="s">
        <v>149</v>
      </c>
      <c r="O18" s="34" t="s">
        <v>149</v>
      </c>
      <c r="P18" s="34" t="s">
        <v>149</v>
      </c>
      <c r="Q18" s="34" t="s">
        <v>149</v>
      </c>
      <c r="R18" s="34" t="s">
        <v>149</v>
      </c>
      <c r="S18" s="34" t="s">
        <v>149</v>
      </c>
      <c r="T18" s="34" t="s">
        <v>149</v>
      </c>
      <c r="U18" s="34" t="s">
        <v>149</v>
      </c>
      <c r="V18" s="34" t="s">
        <v>149</v>
      </c>
      <c r="W18" s="34" t="s">
        <v>149</v>
      </c>
      <c r="X18" s="34" t="s">
        <v>149</v>
      </c>
      <c r="Y18" s="34" t="s">
        <v>149</v>
      </c>
      <c r="Z18" s="34" t="s">
        <v>149</v>
      </c>
      <c r="AA18" s="34" t="s">
        <v>149</v>
      </c>
      <c r="AB18" s="34" t="s">
        <v>149</v>
      </c>
      <c r="AC18" s="34" t="s">
        <v>149</v>
      </c>
      <c r="AD18" s="34" t="s">
        <v>149</v>
      </c>
      <c r="AE18" s="34" t="s">
        <v>149</v>
      </c>
      <c r="AF18" s="34" t="s">
        <v>149</v>
      </c>
      <c r="AG18" s="34" t="s">
        <v>149</v>
      </c>
      <c r="AH18" s="34" t="s">
        <v>149</v>
      </c>
      <c r="AI18" s="34" t="s">
        <v>149</v>
      </c>
      <c r="AJ18" s="34" t="s">
        <v>149</v>
      </c>
      <c r="AK18" s="34" t="s">
        <v>149</v>
      </c>
      <c r="AL18" s="34" t="s">
        <v>149</v>
      </c>
      <c r="AM18" s="34" t="s">
        <v>149</v>
      </c>
      <c r="AN18" s="34" t="s">
        <v>149</v>
      </c>
      <c r="AO18" s="34" t="s">
        <v>149</v>
      </c>
      <c r="AP18" s="34" t="s">
        <v>149</v>
      </c>
      <c r="AQ18" s="34" t="s">
        <v>149</v>
      </c>
      <c r="AR18" s="34" t="s">
        <v>149</v>
      </c>
      <c r="AS18" s="34" t="s">
        <v>149</v>
      </c>
      <c r="AT18" s="34" t="s">
        <v>149</v>
      </c>
      <c r="AU18" s="34" t="s">
        <v>149</v>
      </c>
      <c r="AV18" s="34" t="s">
        <v>149</v>
      </c>
      <c r="AW18" s="34" t="s">
        <v>149</v>
      </c>
      <c r="AX18" s="34" t="s">
        <v>149</v>
      </c>
      <c r="AY18" s="34" t="s">
        <v>149</v>
      </c>
      <c r="AZ18" s="34" t="s">
        <v>149</v>
      </c>
      <c r="BA18" s="34" t="s">
        <v>149</v>
      </c>
      <c r="BB18" s="34" t="s">
        <v>149</v>
      </c>
      <c r="BC18" s="34" t="s">
        <v>149</v>
      </c>
      <c r="BD18" s="34" t="s">
        <v>149</v>
      </c>
      <c r="BE18" s="34" t="s">
        <v>149</v>
      </c>
      <c r="BF18" s="34" t="s">
        <v>149</v>
      </c>
      <c r="BG18" s="34" t="s">
        <v>149</v>
      </c>
      <c r="BH18" s="34" t="s">
        <v>149</v>
      </c>
      <c r="BI18" s="34" t="s">
        <v>149</v>
      </c>
      <c r="BJ18" s="34" t="s">
        <v>149</v>
      </c>
      <c r="BK18" s="34" t="s">
        <v>149</v>
      </c>
      <c r="BL18" s="34" t="s">
        <v>149</v>
      </c>
      <c r="BM18" s="34" t="s">
        <v>149</v>
      </c>
      <c r="BN18" s="34" t="s">
        <v>149</v>
      </c>
      <c r="BO18" s="34" t="s">
        <v>149</v>
      </c>
      <c r="BP18" s="34" t="s">
        <v>149</v>
      </c>
      <c r="BQ18" s="84" t="s">
        <v>149</v>
      </c>
    </row>
    <row r="19" spans="1:69" ht="49.5" customHeight="1" x14ac:dyDescent="0.25">
      <c r="A19" s="86">
        <v>15</v>
      </c>
      <c r="B19" s="50" t="s">
        <v>11</v>
      </c>
      <c r="C19" s="51" t="s">
        <v>4</v>
      </c>
      <c r="D19" s="48" t="s">
        <v>1555</v>
      </c>
      <c r="E19" s="52" t="s">
        <v>87</v>
      </c>
      <c r="F19" s="52" t="s">
        <v>5</v>
      </c>
      <c r="G19" s="47" t="s">
        <v>86</v>
      </c>
      <c r="H19" s="98">
        <v>800</v>
      </c>
      <c r="I19" s="98">
        <v>2000</v>
      </c>
      <c r="J19" s="98"/>
      <c r="K19" s="98"/>
      <c r="L19" s="98">
        <v>800</v>
      </c>
      <c r="M19" s="98">
        <v>800</v>
      </c>
      <c r="N19" s="98">
        <v>800</v>
      </c>
      <c r="O19" s="98">
        <v>800</v>
      </c>
      <c r="P19" s="98">
        <v>800</v>
      </c>
      <c r="Q19" s="98">
        <v>800</v>
      </c>
      <c r="R19" s="98">
        <v>800</v>
      </c>
      <c r="S19" s="98">
        <v>800</v>
      </c>
      <c r="T19" s="98">
        <v>800</v>
      </c>
      <c r="U19" s="98">
        <v>2000</v>
      </c>
      <c r="V19" s="98">
        <v>800</v>
      </c>
      <c r="W19" s="98">
        <v>800</v>
      </c>
      <c r="X19" s="98" t="s">
        <v>1595</v>
      </c>
      <c r="Y19" s="98">
        <v>100</v>
      </c>
      <c r="Z19" s="98" t="s">
        <v>1596</v>
      </c>
      <c r="AA19" s="98">
        <v>100</v>
      </c>
      <c r="AB19" s="98">
        <v>110</v>
      </c>
      <c r="AC19" s="98">
        <v>100</v>
      </c>
      <c r="AD19" s="98">
        <v>1000</v>
      </c>
      <c r="AE19" s="98">
        <v>100</v>
      </c>
      <c r="AF19" s="98">
        <v>10</v>
      </c>
      <c r="AG19" s="98">
        <v>1000</v>
      </c>
      <c r="AH19" s="98" t="s">
        <v>1597</v>
      </c>
      <c r="AI19" s="98" t="s">
        <v>1597</v>
      </c>
      <c r="AJ19" s="98" t="s">
        <v>1597</v>
      </c>
      <c r="AK19" s="98">
        <v>30</v>
      </c>
      <c r="AL19" s="98" t="s">
        <v>1598</v>
      </c>
      <c r="AM19" s="98" t="s">
        <v>1597</v>
      </c>
      <c r="AN19" s="98">
        <v>50</v>
      </c>
      <c r="AO19" s="98">
        <v>50</v>
      </c>
      <c r="AP19" s="98"/>
      <c r="AQ19" s="98">
        <v>800</v>
      </c>
      <c r="AR19" s="98">
        <v>800</v>
      </c>
      <c r="AS19" s="98"/>
      <c r="AT19" s="98">
        <v>300</v>
      </c>
      <c r="AU19" s="98">
        <v>300</v>
      </c>
      <c r="AV19" s="98">
        <v>900</v>
      </c>
      <c r="AW19" s="98">
        <v>300</v>
      </c>
      <c r="AX19" s="98"/>
      <c r="AY19" s="98"/>
      <c r="AZ19" s="98">
        <v>1</v>
      </c>
      <c r="BA19" s="98"/>
      <c r="BB19" s="98">
        <v>50</v>
      </c>
      <c r="BC19" s="98">
        <v>50</v>
      </c>
      <c r="BD19" s="98">
        <v>100</v>
      </c>
      <c r="BE19" s="98">
        <v>20</v>
      </c>
      <c r="BF19" s="98" t="s">
        <v>1597</v>
      </c>
      <c r="BG19" s="98" t="s">
        <v>1597</v>
      </c>
      <c r="BH19" s="34"/>
      <c r="BI19" s="34"/>
      <c r="BJ19" s="34"/>
      <c r="BK19" s="34"/>
      <c r="BL19" s="34"/>
      <c r="BM19" s="34"/>
      <c r="BN19" s="34"/>
      <c r="BO19" s="34"/>
      <c r="BP19" s="34"/>
      <c r="BQ19" s="84"/>
    </row>
    <row r="20" spans="1:69" ht="56.25" customHeight="1" x14ac:dyDescent="0.25">
      <c r="A20" s="86">
        <v>16</v>
      </c>
      <c r="B20" s="50" t="s">
        <v>11</v>
      </c>
      <c r="C20" s="51" t="s">
        <v>117</v>
      </c>
      <c r="D20" s="48" t="s">
        <v>232</v>
      </c>
      <c r="E20" s="52" t="s">
        <v>43</v>
      </c>
      <c r="F20" s="52" t="s">
        <v>5</v>
      </c>
      <c r="G20" s="47" t="s">
        <v>86</v>
      </c>
      <c r="H20" s="97"/>
      <c r="I20" s="97"/>
      <c r="J20" s="97"/>
      <c r="K20" s="97"/>
      <c r="L20" s="97"/>
      <c r="M20" s="97"/>
      <c r="N20" s="97"/>
      <c r="O20" s="97"/>
      <c r="P20" s="97"/>
      <c r="Q20" s="97"/>
      <c r="R20" s="97"/>
      <c r="S20" s="97"/>
      <c r="T20" s="97"/>
      <c r="U20" s="97"/>
      <c r="V20" s="97"/>
      <c r="W20" s="97"/>
      <c r="X20" s="97"/>
      <c r="Y20" s="97"/>
      <c r="Z20" s="97" t="s">
        <v>1597</v>
      </c>
      <c r="AA20" s="97"/>
      <c r="AB20" s="97"/>
      <c r="AC20" s="97"/>
      <c r="AD20" s="97"/>
      <c r="AE20" s="97"/>
      <c r="AF20" s="97"/>
      <c r="AG20" s="97"/>
      <c r="AH20" s="97" t="s">
        <v>1597</v>
      </c>
      <c r="AI20" s="97" t="s">
        <v>1597</v>
      </c>
      <c r="AJ20" s="97" t="s">
        <v>1597</v>
      </c>
      <c r="AK20" s="97"/>
      <c r="AL20" s="97"/>
      <c r="AM20" s="97" t="s">
        <v>1597</v>
      </c>
      <c r="AN20" s="97"/>
      <c r="AO20" s="97"/>
      <c r="AP20" s="97"/>
      <c r="AQ20" s="97"/>
      <c r="AR20" s="97"/>
      <c r="AS20" s="97"/>
      <c r="AT20" s="97"/>
      <c r="AU20" s="97"/>
      <c r="AV20" s="97"/>
      <c r="AW20" s="97"/>
      <c r="AX20" s="97"/>
      <c r="AY20" s="97"/>
      <c r="AZ20" s="97"/>
      <c r="BA20" s="97"/>
      <c r="BB20" s="97"/>
      <c r="BC20" s="97"/>
      <c r="BD20" s="97"/>
      <c r="BE20" s="97"/>
      <c r="BF20" s="97" t="s">
        <v>1597</v>
      </c>
      <c r="BG20" s="97" t="s">
        <v>1597</v>
      </c>
      <c r="BH20" s="34"/>
      <c r="BI20" s="34"/>
      <c r="BJ20" s="34"/>
      <c r="BK20" s="34"/>
      <c r="BL20" s="34"/>
      <c r="BM20" s="34"/>
      <c r="BN20" s="34"/>
      <c r="BO20" s="34"/>
      <c r="BP20" s="34"/>
      <c r="BQ20" s="84"/>
    </row>
    <row r="21" spans="1:69" ht="99" customHeight="1" x14ac:dyDescent="0.25">
      <c r="A21" s="86">
        <v>17</v>
      </c>
      <c r="B21" s="50" t="s">
        <v>11</v>
      </c>
      <c r="C21" s="51" t="s">
        <v>198</v>
      </c>
      <c r="D21" s="48" t="s">
        <v>197</v>
      </c>
      <c r="E21" s="52" t="s">
        <v>8</v>
      </c>
      <c r="F21" s="52" t="s">
        <v>50</v>
      </c>
      <c r="G21" s="47" t="s">
        <v>7</v>
      </c>
      <c r="H21" s="34" t="s">
        <v>149</v>
      </c>
      <c r="I21" s="34" t="s">
        <v>149</v>
      </c>
      <c r="J21" s="34" t="s">
        <v>149</v>
      </c>
      <c r="K21" s="34" t="s">
        <v>149</v>
      </c>
      <c r="L21" s="34" t="s">
        <v>149</v>
      </c>
      <c r="M21" s="34" t="s">
        <v>149</v>
      </c>
      <c r="N21" s="34" t="s">
        <v>149</v>
      </c>
      <c r="O21" s="34" t="s">
        <v>149</v>
      </c>
      <c r="P21" s="34" t="s">
        <v>149</v>
      </c>
      <c r="Q21" s="34" t="s">
        <v>149</v>
      </c>
      <c r="R21" s="34" t="s">
        <v>149</v>
      </c>
      <c r="S21" s="34" t="s">
        <v>149</v>
      </c>
      <c r="T21" s="34" t="s">
        <v>149</v>
      </c>
      <c r="U21" s="34" t="s">
        <v>149</v>
      </c>
      <c r="V21" s="34" t="s">
        <v>149</v>
      </c>
      <c r="W21" s="34" t="s">
        <v>149</v>
      </c>
      <c r="X21" s="34" t="s">
        <v>149</v>
      </c>
      <c r="Y21" s="34" t="s">
        <v>149</v>
      </c>
      <c r="Z21" s="34" t="s">
        <v>149</v>
      </c>
      <c r="AA21" s="34" t="s">
        <v>149</v>
      </c>
      <c r="AB21" s="34" t="s">
        <v>149</v>
      </c>
      <c r="AC21" s="34" t="s">
        <v>149</v>
      </c>
      <c r="AD21" s="34" t="s">
        <v>149</v>
      </c>
      <c r="AE21" s="34" t="s">
        <v>149</v>
      </c>
      <c r="AF21" s="34" t="s">
        <v>149</v>
      </c>
      <c r="AG21" s="34" t="s">
        <v>149</v>
      </c>
      <c r="AH21" s="34" t="s">
        <v>149</v>
      </c>
      <c r="AI21" s="34" t="s">
        <v>149</v>
      </c>
      <c r="AJ21" s="34" t="s">
        <v>149</v>
      </c>
      <c r="AK21" s="34" t="s">
        <v>149</v>
      </c>
      <c r="AL21" s="34" t="s">
        <v>149</v>
      </c>
      <c r="AM21" s="34" t="s">
        <v>149</v>
      </c>
      <c r="AN21" s="34" t="s">
        <v>149</v>
      </c>
      <c r="AO21" s="34" t="s">
        <v>149</v>
      </c>
      <c r="AP21" s="34" t="s">
        <v>149</v>
      </c>
      <c r="AQ21" s="34" t="s">
        <v>149</v>
      </c>
      <c r="AR21" s="34" t="s">
        <v>149</v>
      </c>
      <c r="AS21" s="34" t="s">
        <v>149</v>
      </c>
      <c r="AT21" s="34" t="s">
        <v>149</v>
      </c>
      <c r="AU21" s="34" t="s">
        <v>149</v>
      </c>
      <c r="AV21" s="34" t="s">
        <v>149</v>
      </c>
      <c r="AW21" s="34" t="s">
        <v>149</v>
      </c>
      <c r="AX21" s="34" t="s">
        <v>149</v>
      </c>
      <c r="AY21" s="34" t="s">
        <v>149</v>
      </c>
      <c r="AZ21" s="34" t="s">
        <v>149</v>
      </c>
      <c r="BA21" s="34" t="s">
        <v>149</v>
      </c>
      <c r="BB21" s="34" t="s">
        <v>149</v>
      </c>
      <c r="BC21" s="34" t="s">
        <v>149</v>
      </c>
      <c r="BD21" s="34" t="s">
        <v>149</v>
      </c>
      <c r="BE21" s="34" t="s">
        <v>149</v>
      </c>
      <c r="BF21" s="34" t="s">
        <v>149</v>
      </c>
      <c r="BG21" s="34" t="s">
        <v>149</v>
      </c>
      <c r="BH21" s="34" t="s">
        <v>149</v>
      </c>
      <c r="BI21" s="34" t="s">
        <v>149</v>
      </c>
      <c r="BJ21" s="34" t="s">
        <v>149</v>
      </c>
      <c r="BK21" s="34" t="s">
        <v>149</v>
      </c>
      <c r="BL21" s="34" t="s">
        <v>149</v>
      </c>
      <c r="BM21" s="34" t="s">
        <v>149</v>
      </c>
      <c r="BN21" s="34" t="s">
        <v>149</v>
      </c>
      <c r="BO21" s="34" t="s">
        <v>149</v>
      </c>
      <c r="BP21" s="34" t="s">
        <v>149</v>
      </c>
      <c r="BQ21" s="84" t="s">
        <v>149</v>
      </c>
    </row>
    <row r="22" spans="1:69" ht="49.5" customHeight="1" x14ac:dyDescent="0.25">
      <c r="A22" s="86">
        <v>18</v>
      </c>
      <c r="B22" s="50" t="s">
        <v>11</v>
      </c>
      <c r="C22" s="51" t="s">
        <v>118</v>
      </c>
      <c r="D22" s="48" t="s">
        <v>233</v>
      </c>
      <c r="E22" s="56" t="s">
        <v>78</v>
      </c>
      <c r="F22" s="52">
        <v>28</v>
      </c>
      <c r="G22" s="47" t="s">
        <v>9</v>
      </c>
      <c r="H22" s="34" t="s">
        <v>148</v>
      </c>
      <c r="I22" s="34" t="s">
        <v>148</v>
      </c>
      <c r="J22" s="34" t="s">
        <v>149</v>
      </c>
      <c r="K22" s="34" t="s">
        <v>149</v>
      </c>
      <c r="L22" s="34" t="s">
        <v>149</v>
      </c>
      <c r="M22" s="34" t="s">
        <v>149</v>
      </c>
      <c r="N22" s="34" t="s">
        <v>149</v>
      </c>
      <c r="O22" s="34" t="s">
        <v>149</v>
      </c>
      <c r="P22" s="34" t="s">
        <v>149</v>
      </c>
      <c r="Q22" s="34" t="s">
        <v>149</v>
      </c>
      <c r="R22" s="34" t="s">
        <v>149</v>
      </c>
      <c r="S22" s="34" t="s">
        <v>149</v>
      </c>
      <c r="T22" s="34" t="s">
        <v>149</v>
      </c>
      <c r="U22" s="34" t="s">
        <v>149</v>
      </c>
      <c r="V22" s="34" t="s">
        <v>148</v>
      </c>
      <c r="W22" s="34" t="s">
        <v>149</v>
      </c>
      <c r="X22" s="34" t="s">
        <v>149</v>
      </c>
      <c r="Y22" s="34" t="s">
        <v>149</v>
      </c>
      <c r="Z22" s="34" t="s">
        <v>149</v>
      </c>
      <c r="AA22" s="34" t="s">
        <v>149</v>
      </c>
      <c r="AB22" s="34" t="s">
        <v>149</v>
      </c>
      <c r="AC22" s="34" t="s">
        <v>149</v>
      </c>
      <c r="AD22" s="34" t="s">
        <v>149</v>
      </c>
      <c r="AE22" s="34" t="s">
        <v>149</v>
      </c>
      <c r="AF22" s="34" t="s">
        <v>149</v>
      </c>
      <c r="AG22" s="34" t="s">
        <v>149</v>
      </c>
      <c r="AH22" s="34" t="s">
        <v>149</v>
      </c>
      <c r="AI22" s="34" t="s">
        <v>149</v>
      </c>
      <c r="AJ22" s="34" t="s">
        <v>149</v>
      </c>
      <c r="AK22" s="34" t="s">
        <v>149</v>
      </c>
      <c r="AL22" s="34" t="s">
        <v>149</v>
      </c>
      <c r="AM22" s="34" t="s">
        <v>149</v>
      </c>
      <c r="AN22" s="34" t="s">
        <v>149</v>
      </c>
      <c r="AO22" s="34" t="s">
        <v>149</v>
      </c>
      <c r="AP22" s="34" t="s">
        <v>149</v>
      </c>
      <c r="AQ22" s="34" t="s">
        <v>148</v>
      </c>
      <c r="AR22" s="34" t="s">
        <v>148</v>
      </c>
      <c r="AS22" s="34" t="s">
        <v>148</v>
      </c>
      <c r="AT22" s="34" t="s">
        <v>149</v>
      </c>
      <c r="AU22" s="34" t="s">
        <v>149</v>
      </c>
      <c r="AV22" s="34" t="s">
        <v>149</v>
      </c>
      <c r="AW22" s="34" t="s">
        <v>149</v>
      </c>
      <c r="AX22" s="34" t="s">
        <v>149</v>
      </c>
      <c r="AY22" s="34" t="s">
        <v>149</v>
      </c>
      <c r="AZ22" s="34" t="s">
        <v>149</v>
      </c>
      <c r="BA22" s="34" t="s">
        <v>149</v>
      </c>
      <c r="BB22" s="34" t="s">
        <v>149</v>
      </c>
      <c r="BC22" s="34" t="s">
        <v>149</v>
      </c>
      <c r="BD22" s="34" t="s">
        <v>149</v>
      </c>
      <c r="BE22" s="34" t="s">
        <v>149</v>
      </c>
      <c r="BF22" s="34" t="s">
        <v>149</v>
      </c>
      <c r="BG22" s="34" t="s">
        <v>149</v>
      </c>
      <c r="BH22" s="34"/>
      <c r="BI22" s="34"/>
      <c r="BJ22" s="34"/>
      <c r="BK22" s="34"/>
      <c r="BL22" s="34"/>
      <c r="BM22" s="34"/>
      <c r="BN22" s="34"/>
      <c r="BO22" s="34"/>
      <c r="BP22" s="34"/>
      <c r="BQ22" s="84"/>
    </row>
    <row r="23" spans="1:69" ht="120" x14ac:dyDescent="0.25">
      <c r="A23" s="86">
        <v>19</v>
      </c>
      <c r="B23" s="50" t="s">
        <v>11</v>
      </c>
      <c r="C23" s="51" t="s">
        <v>119</v>
      </c>
      <c r="D23" s="48" t="s">
        <v>234</v>
      </c>
      <c r="E23" s="56" t="s">
        <v>66</v>
      </c>
      <c r="F23" s="52"/>
      <c r="G23" s="47" t="s">
        <v>1362</v>
      </c>
      <c r="H23" s="34" t="s">
        <v>148</v>
      </c>
      <c r="I23" s="34" t="s">
        <v>148</v>
      </c>
      <c r="J23" s="34"/>
      <c r="K23" s="34"/>
      <c r="L23" s="34" t="s">
        <v>149</v>
      </c>
      <c r="M23" s="34" t="s">
        <v>149</v>
      </c>
      <c r="N23" s="34"/>
      <c r="O23" s="34"/>
      <c r="P23" s="34"/>
      <c r="Q23" s="34"/>
      <c r="R23" s="34"/>
      <c r="S23" s="34"/>
      <c r="T23" s="34"/>
      <c r="U23" s="34" t="s">
        <v>148</v>
      </c>
      <c r="V23" s="34" t="s">
        <v>148</v>
      </c>
      <c r="W23" s="34" t="s">
        <v>149</v>
      </c>
      <c r="X23" s="34" t="s">
        <v>149</v>
      </c>
      <c r="Y23" s="34" t="s">
        <v>149</v>
      </c>
      <c r="Z23" s="34" t="s">
        <v>148</v>
      </c>
      <c r="AA23" s="34" t="s">
        <v>148</v>
      </c>
      <c r="AB23" s="34" t="s">
        <v>148</v>
      </c>
      <c r="AC23" s="34" t="s">
        <v>148</v>
      </c>
      <c r="AD23" s="34" t="s">
        <v>149</v>
      </c>
      <c r="AE23" s="34" t="s">
        <v>148</v>
      </c>
      <c r="AF23" s="34" t="s">
        <v>148</v>
      </c>
      <c r="AG23" s="34" t="s">
        <v>149</v>
      </c>
      <c r="AH23" s="34" t="s">
        <v>148</v>
      </c>
      <c r="AI23" s="34" t="s">
        <v>148</v>
      </c>
      <c r="AJ23" s="34" t="s">
        <v>148</v>
      </c>
      <c r="AK23" s="34" t="s">
        <v>148</v>
      </c>
      <c r="AL23" s="34" t="s">
        <v>148</v>
      </c>
      <c r="AM23" s="34" t="s">
        <v>149</v>
      </c>
      <c r="AN23" s="34" t="s">
        <v>149</v>
      </c>
      <c r="AO23" s="34" t="s">
        <v>149</v>
      </c>
      <c r="AP23" s="34"/>
      <c r="AQ23" s="34" t="s">
        <v>148</v>
      </c>
      <c r="AR23" s="34" t="s">
        <v>148</v>
      </c>
      <c r="AS23" s="34" t="s">
        <v>148</v>
      </c>
      <c r="AT23" s="34" t="s">
        <v>149</v>
      </c>
      <c r="AU23" s="34" t="s">
        <v>149</v>
      </c>
      <c r="AV23" s="34" t="s">
        <v>149</v>
      </c>
      <c r="AW23" s="34" t="s">
        <v>148</v>
      </c>
      <c r="AX23" s="34"/>
      <c r="AY23" s="34"/>
      <c r="AZ23" s="34" t="s">
        <v>149</v>
      </c>
      <c r="BA23" s="34"/>
      <c r="BB23" s="34" t="s">
        <v>148</v>
      </c>
      <c r="BC23" s="34" t="s">
        <v>149</v>
      </c>
      <c r="BD23" s="34" t="s">
        <v>148</v>
      </c>
      <c r="BE23" s="34" t="s">
        <v>148</v>
      </c>
      <c r="BF23" s="34" t="s">
        <v>148</v>
      </c>
      <c r="BG23" s="34" t="s">
        <v>149</v>
      </c>
      <c r="BH23" s="34"/>
      <c r="BI23" s="34"/>
      <c r="BJ23" s="34"/>
      <c r="BK23" s="34"/>
      <c r="BL23" s="34"/>
      <c r="BM23" s="34"/>
      <c r="BN23" s="34"/>
      <c r="BO23" s="34"/>
      <c r="BP23" s="34"/>
      <c r="BQ23" s="84"/>
    </row>
    <row r="24" spans="1:69" ht="86.25" customHeight="1" x14ac:dyDescent="0.25">
      <c r="A24" s="86">
        <v>20</v>
      </c>
      <c r="B24" s="50" t="s">
        <v>11</v>
      </c>
      <c r="C24" s="51" t="s">
        <v>79</v>
      </c>
      <c r="D24" s="48" t="s">
        <v>235</v>
      </c>
      <c r="E24" s="52">
        <v>28</v>
      </c>
      <c r="F24" s="52">
        <v>32</v>
      </c>
      <c r="G24" s="47" t="s">
        <v>150</v>
      </c>
      <c r="H24" s="34" t="s">
        <v>167</v>
      </c>
      <c r="I24" s="34" t="s">
        <v>167</v>
      </c>
      <c r="J24" s="34" t="str">
        <f t="shared" ref="J24:AZ24" si="19">IF(J23="NE","X","")</f>
        <v/>
      </c>
      <c r="K24" s="34" t="str">
        <f t="shared" ref="K24:L24" si="20">IF(K23="NE","X","")</f>
        <v/>
      </c>
      <c r="L24" s="34" t="str">
        <f t="shared" si="20"/>
        <v>X</v>
      </c>
      <c r="M24" s="34" t="str">
        <f t="shared" si="19"/>
        <v>X</v>
      </c>
      <c r="N24" s="34" t="str">
        <f>IF(N23="NE","X","")</f>
        <v/>
      </c>
      <c r="O24" s="34" t="str">
        <f t="shared" si="19"/>
        <v/>
      </c>
      <c r="P24" s="34" t="str">
        <f t="shared" ref="P24" si="21">IF(P23="NE","X","")</f>
        <v/>
      </c>
      <c r="Q24" s="34" t="str">
        <f t="shared" si="19"/>
        <v/>
      </c>
      <c r="R24" s="34" t="str">
        <f t="shared" ref="R24" si="22">IF(R23="NE","X","")</f>
        <v/>
      </c>
      <c r="S24" s="34"/>
      <c r="T24" s="34"/>
      <c r="U24" s="34" t="s">
        <v>167</v>
      </c>
      <c r="V24" s="34" t="s">
        <v>167</v>
      </c>
      <c r="W24" s="34" t="str">
        <f t="shared" si="19"/>
        <v>X</v>
      </c>
      <c r="X24" s="34" t="str">
        <f t="shared" si="19"/>
        <v>X</v>
      </c>
      <c r="Y24" s="34" t="str">
        <f t="shared" si="19"/>
        <v>X</v>
      </c>
      <c r="Z24" s="34" t="s">
        <v>167</v>
      </c>
      <c r="AA24" s="34" t="s">
        <v>167</v>
      </c>
      <c r="AB24" s="34" t="s">
        <v>167</v>
      </c>
      <c r="AC24" s="34" t="s">
        <v>167</v>
      </c>
      <c r="AD24" s="34" t="str">
        <f t="shared" si="19"/>
        <v>X</v>
      </c>
      <c r="AE24" s="34" t="s">
        <v>167</v>
      </c>
      <c r="AF24" s="34" t="s">
        <v>167</v>
      </c>
      <c r="AG24" s="34" t="str">
        <f t="shared" ref="AG24" si="23">IF(AG23="NE","X","")</f>
        <v>X</v>
      </c>
      <c r="AH24" s="34" t="s">
        <v>167</v>
      </c>
      <c r="AI24" s="34" t="s">
        <v>167</v>
      </c>
      <c r="AJ24" s="34" t="s">
        <v>167</v>
      </c>
      <c r="AK24" s="34" t="s">
        <v>167</v>
      </c>
      <c r="AL24" s="34" t="s">
        <v>167</v>
      </c>
      <c r="AM24" s="34" t="str">
        <f t="shared" si="19"/>
        <v>X</v>
      </c>
      <c r="AN24" s="34" t="str">
        <f t="shared" ref="AN24" si="24">IF(AN23="NE","X","")</f>
        <v>X</v>
      </c>
      <c r="AO24" s="34" t="str">
        <f t="shared" si="19"/>
        <v>X</v>
      </c>
      <c r="AP24" s="34" t="str">
        <f t="shared" si="19"/>
        <v/>
      </c>
      <c r="AQ24" s="34" t="s">
        <v>167</v>
      </c>
      <c r="AR24" s="34" t="s">
        <v>167</v>
      </c>
      <c r="AS24" s="34" t="s">
        <v>167</v>
      </c>
      <c r="AT24" s="34" t="str">
        <f t="shared" ref="AT24" si="25">IF(AT23="NE","X","")</f>
        <v>X</v>
      </c>
      <c r="AU24" s="34" t="str">
        <f t="shared" ref="AU24" si="26">IF(AU23="NE","X","")</f>
        <v>X</v>
      </c>
      <c r="AV24" s="34" t="str">
        <f t="shared" si="19"/>
        <v>X</v>
      </c>
      <c r="AW24" s="34" t="s">
        <v>167</v>
      </c>
      <c r="AX24" s="34" t="str">
        <f t="shared" si="19"/>
        <v/>
      </c>
      <c r="AY24" s="34" t="str">
        <f t="shared" si="19"/>
        <v/>
      </c>
      <c r="AZ24" s="34" t="str">
        <f t="shared" si="19"/>
        <v>X</v>
      </c>
      <c r="BA24" s="34"/>
      <c r="BB24" s="34" t="s">
        <v>167</v>
      </c>
      <c r="BC24" s="34" t="s">
        <v>167</v>
      </c>
      <c r="BD24" s="34" t="s">
        <v>167</v>
      </c>
      <c r="BE24" s="34" t="s">
        <v>167</v>
      </c>
      <c r="BF24" s="34" t="s">
        <v>167</v>
      </c>
      <c r="BG24" s="34" t="s">
        <v>52</v>
      </c>
      <c r="BH24" s="34"/>
      <c r="BI24" s="34"/>
      <c r="BJ24" s="34"/>
      <c r="BK24" s="34"/>
      <c r="BL24" s="34"/>
      <c r="BM24" s="34"/>
      <c r="BN24" s="34"/>
      <c r="BO24" s="34"/>
      <c r="BP24" s="34"/>
      <c r="BQ24" s="84"/>
    </row>
    <row r="25" spans="1:69" ht="66" customHeight="1" x14ac:dyDescent="0.25">
      <c r="A25" s="86">
        <v>21</v>
      </c>
      <c r="B25" s="50" t="s">
        <v>11</v>
      </c>
      <c r="C25" s="51" t="s">
        <v>80</v>
      </c>
      <c r="D25" s="48" t="s">
        <v>199</v>
      </c>
      <c r="E25" s="56" t="s">
        <v>10</v>
      </c>
      <c r="F25" s="52"/>
      <c r="G25" s="47" t="s">
        <v>151</v>
      </c>
      <c r="H25" s="98" t="s">
        <v>149</v>
      </c>
      <c r="I25" s="98" t="s">
        <v>149</v>
      </c>
      <c r="J25" s="98" t="s">
        <v>149</v>
      </c>
      <c r="K25" s="98" t="s">
        <v>149</v>
      </c>
      <c r="L25" s="98" t="s">
        <v>149</v>
      </c>
      <c r="M25" s="98" t="s">
        <v>149</v>
      </c>
      <c r="N25" s="98" t="s">
        <v>149</v>
      </c>
      <c r="O25" s="98" t="s">
        <v>149</v>
      </c>
      <c r="P25" s="98" t="s">
        <v>149</v>
      </c>
      <c r="Q25" s="98" t="s">
        <v>149</v>
      </c>
      <c r="R25" s="98" t="s">
        <v>149</v>
      </c>
      <c r="S25" s="98" t="s">
        <v>149</v>
      </c>
      <c r="T25" s="98" t="s">
        <v>149</v>
      </c>
      <c r="U25" s="98" t="s">
        <v>149</v>
      </c>
      <c r="V25" s="98" t="s">
        <v>149</v>
      </c>
      <c r="W25" s="98" t="s">
        <v>149</v>
      </c>
      <c r="X25" s="98" t="s">
        <v>149</v>
      </c>
      <c r="Y25" s="98" t="s">
        <v>149</v>
      </c>
      <c r="Z25" s="98" t="s">
        <v>149</v>
      </c>
      <c r="AA25" s="98" t="s">
        <v>149</v>
      </c>
      <c r="AB25" s="98" t="s">
        <v>149</v>
      </c>
      <c r="AC25" s="98" t="s">
        <v>149</v>
      </c>
      <c r="AD25" s="98" t="s">
        <v>149</v>
      </c>
      <c r="AE25" s="98" t="s">
        <v>149</v>
      </c>
      <c r="AF25" s="98" t="s">
        <v>149</v>
      </c>
      <c r="AG25" s="98" t="s">
        <v>149</v>
      </c>
      <c r="AH25" s="98" t="s">
        <v>149</v>
      </c>
      <c r="AI25" s="98" t="s">
        <v>149</v>
      </c>
      <c r="AJ25" s="98" t="s">
        <v>149</v>
      </c>
      <c r="AK25" s="98" t="s">
        <v>149</v>
      </c>
      <c r="AL25" s="98" t="s">
        <v>149</v>
      </c>
      <c r="AM25" s="98" t="s">
        <v>149</v>
      </c>
      <c r="AN25" s="98" t="s">
        <v>149</v>
      </c>
      <c r="AO25" s="98" t="s">
        <v>149</v>
      </c>
      <c r="AP25" s="98" t="s">
        <v>149</v>
      </c>
      <c r="AQ25" s="98" t="s">
        <v>149</v>
      </c>
      <c r="AR25" s="98" t="s">
        <v>149</v>
      </c>
      <c r="AS25" s="98" t="s">
        <v>149</v>
      </c>
      <c r="AT25" s="98" t="s">
        <v>149</v>
      </c>
      <c r="AU25" s="98" t="s">
        <v>149</v>
      </c>
      <c r="AV25" s="98" t="s">
        <v>149</v>
      </c>
      <c r="AW25" s="98" t="s">
        <v>149</v>
      </c>
      <c r="AX25" s="98" t="s">
        <v>149</v>
      </c>
      <c r="AY25" s="98" t="s">
        <v>149</v>
      </c>
      <c r="AZ25" s="98" t="s">
        <v>149</v>
      </c>
      <c r="BA25" s="98" t="s">
        <v>149</v>
      </c>
      <c r="BB25" s="98" t="s">
        <v>149</v>
      </c>
      <c r="BC25" s="98" t="s">
        <v>149</v>
      </c>
      <c r="BD25" s="98" t="s">
        <v>149</v>
      </c>
      <c r="BE25" s="98" t="s">
        <v>149</v>
      </c>
      <c r="BF25" s="98" t="s">
        <v>149</v>
      </c>
      <c r="BG25" s="98" t="s">
        <v>149</v>
      </c>
      <c r="BH25" s="34"/>
      <c r="BI25" s="34"/>
      <c r="BJ25" s="34"/>
      <c r="BK25" s="34"/>
      <c r="BL25" s="34"/>
      <c r="BM25" s="34"/>
      <c r="BN25" s="34"/>
      <c r="BO25" s="34"/>
      <c r="BP25" s="34"/>
      <c r="BQ25" s="84"/>
    </row>
    <row r="26" spans="1:69" s="35" customFormat="1" ht="45.75" customHeight="1" x14ac:dyDescent="0.25">
      <c r="A26" s="86">
        <v>22</v>
      </c>
      <c r="B26" s="62" t="s">
        <v>12</v>
      </c>
      <c r="C26" s="51" t="s">
        <v>191</v>
      </c>
      <c r="D26" s="48" t="s">
        <v>200</v>
      </c>
      <c r="E26" s="52" t="s">
        <v>5</v>
      </c>
      <c r="F26" s="52"/>
      <c r="G26" s="47" t="s">
        <v>9</v>
      </c>
      <c r="H26" s="98" t="s">
        <v>148</v>
      </c>
      <c r="I26" s="98" t="s">
        <v>148</v>
      </c>
      <c r="J26" s="98" t="s">
        <v>148</v>
      </c>
      <c r="K26" s="98" t="s">
        <v>148</v>
      </c>
      <c r="L26" s="98" t="s">
        <v>148</v>
      </c>
      <c r="M26" s="98" t="s">
        <v>148</v>
      </c>
      <c r="N26" s="98" t="s">
        <v>148</v>
      </c>
      <c r="O26" s="98" t="s">
        <v>148</v>
      </c>
      <c r="P26" s="98" t="s">
        <v>148</v>
      </c>
      <c r="Q26" s="98" t="s">
        <v>148</v>
      </c>
      <c r="R26" s="98" t="s">
        <v>148</v>
      </c>
      <c r="S26" s="98" t="s">
        <v>148</v>
      </c>
      <c r="T26" s="98" t="s">
        <v>148</v>
      </c>
      <c r="U26" s="98" t="s">
        <v>148</v>
      </c>
      <c r="V26" s="98" t="s">
        <v>148</v>
      </c>
      <c r="W26" s="98" t="s">
        <v>148</v>
      </c>
      <c r="X26" s="98" t="s">
        <v>148</v>
      </c>
      <c r="Y26" s="98" t="s">
        <v>148</v>
      </c>
      <c r="Z26" s="98" t="s">
        <v>148</v>
      </c>
      <c r="AA26" s="98" t="s">
        <v>148</v>
      </c>
      <c r="AB26" s="98" t="s">
        <v>148</v>
      </c>
      <c r="AC26" s="98" t="s">
        <v>148</v>
      </c>
      <c r="AD26" s="98" t="s">
        <v>148</v>
      </c>
      <c r="AE26" s="98" t="s">
        <v>148</v>
      </c>
      <c r="AF26" s="98" t="s">
        <v>148</v>
      </c>
      <c r="AG26" s="98" t="s">
        <v>148</v>
      </c>
      <c r="AH26" s="98" t="s">
        <v>148</v>
      </c>
      <c r="AI26" s="98" t="s">
        <v>148</v>
      </c>
      <c r="AJ26" s="98" t="s">
        <v>148</v>
      </c>
      <c r="AK26" s="98" t="s">
        <v>148</v>
      </c>
      <c r="AL26" s="98" t="s">
        <v>148</v>
      </c>
      <c r="AM26" s="98" t="s">
        <v>148</v>
      </c>
      <c r="AN26" s="98" t="s">
        <v>148</v>
      </c>
      <c r="AO26" s="98" t="s">
        <v>148</v>
      </c>
      <c r="AP26" s="98" t="s">
        <v>148</v>
      </c>
      <c r="AQ26" s="98" t="s">
        <v>148</v>
      </c>
      <c r="AR26" s="98" t="s">
        <v>148</v>
      </c>
      <c r="AS26" s="98" t="s">
        <v>148</v>
      </c>
      <c r="AT26" s="98" t="s">
        <v>148</v>
      </c>
      <c r="AU26" s="98" t="s">
        <v>148</v>
      </c>
      <c r="AV26" s="98" t="s">
        <v>148</v>
      </c>
      <c r="AW26" s="98" t="s">
        <v>148</v>
      </c>
      <c r="AX26" s="98" t="s">
        <v>148</v>
      </c>
      <c r="AY26" s="98" t="s">
        <v>148</v>
      </c>
      <c r="AZ26" s="98" t="s">
        <v>148</v>
      </c>
      <c r="BA26" s="98" t="s">
        <v>148</v>
      </c>
      <c r="BB26" s="98" t="s">
        <v>148</v>
      </c>
      <c r="BC26" s="98" t="s">
        <v>148</v>
      </c>
      <c r="BD26" s="98" t="s">
        <v>148</v>
      </c>
      <c r="BE26" s="98" t="s">
        <v>148</v>
      </c>
      <c r="BF26" s="98" t="s">
        <v>148</v>
      </c>
      <c r="BG26" s="98" t="s">
        <v>148</v>
      </c>
      <c r="BH26" s="34"/>
      <c r="BI26" s="34"/>
      <c r="BJ26" s="34"/>
      <c r="BK26" s="34"/>
      <c r="BL26" s="34"/>
      <c r="BM26" s="34"/>
      <c r="BN26" s="34"/>
      <c r="BO26" s="34"/>
      <c r="BP26" s="34"/>
      <c r="BQ26" s="84"/>
    </row>
    <row r="27" spans="1:69" ht="48.75" customHeight="1" x14ac:dyDescent="0.25">
      <c r="A27" s="86">
        <v>23</v>
      </c>
      <c r="B27" s="62" t="s">
        <v>12</v>
      </c>
      <c r="C27" s="51" t="s">
        <v>189</v>
      </c>
      <c r="D27" s="48" t="s">
        <v>236</v>
      </c>
      <c r="E27" s="52" t="s">
        <v>2</v>
      </c>
      <c r="F27" s="52"/>
      <c r="G27" s="47" t="s">
        <v>1351</v>
      </c>
      <c r="H27" s="98" t="s">
        <v>1352</v>
      </c>
      <c r="I27" s="98" t="s">
        <v>1352</v>
      </c>
      <c r="J27" s="98" t="s">
        <v>1352</v>
      </c>
      <c r="K27" s="98" t="s">
        <v>1352</v>
      </c>
      <c r="L27" s="98" t="s">
        <v>1352</v>
      </c>
      <c r="M27" s="98" t="s">
        <v>1352</v>
      </c>
      <c r="N27" s="98" t="s">
        <v>1352</v>
      </c>
      <c r="O27" s="98" t="s">
        <v>1352</v>
      </c>
      <c r="P27" s="98" t="s">
        <v>1352</v>
      </c>
      <c r="Q27" s="98" t="s">
        <v>1352</v>
      </c>
      <c r="R27" s="98" t="s">
        <v>1352</v>
      </c>
      <c r="S27" s="98" t="s">
        <v>1352</v>
      </c>
      <c r="T27" s="98" t="s">
        <v>1352</v>
      </c>
      <c r="U27" s="98" t="s">
        <v>1352</v>
      </c>
      <c r="V27" s="98" t="s">
        <v>1352</v>
      </c>
      <c r="W27" s="98" t="s">
        <v>1352</v>
      </c>
      <c r="X27" s="98" t="s">
        <v>1352</v>
      </c>
      <c r="Y27" s="98" t="s">
        <v>1352</v>
      </c>
      <c r="Z27" s="98" t="s">
        <v>1352</v>
      </c>
      <c r="AA27" s="98" t="s">
        <v>1352</v>
      </c>
      <c r="AB27" s="98" t="s">
        <v>1352</v>
      </c>
      <c r="AC27" s="98" t="s">
        <v>1352</v>
      </c>
      <c r="AD27" s="98" t="s">
        <v>1352</v>
      </c>
      <c r="AE27" s="98" t="s">
        <v>1352</v>
      </c>
      <c r="AF27" s="98" t="s">
        <v>1352</v>
      </c>
      <c r="AG27" s="98" t="s">
        <v>1352</v>
      </c>
      <c r="AH27" s="98" t="s">
        <v>1352</v>
      </c>
      <c r="AI27" s="98" t="s">
        <v>1352</v>
      </c>
      <c r="AJ27" s="98" t="s">
        <v>1352</v>
      </c>
      <c r="AK27" s="98" t="s">
        <v>1352</v>
      </c>
      <c r="AL27" s="98" t="s">
        <v>1352</v>
      </c>
      <c r="AM27" s="98" t="s">
        <v>1352</v>
      </c>
      <c r="AN27" s="98" t="s">
        <v>1352</v>
      </c>
      <c r="AO27" s="98" t="s">
        <v>1352</v>
      </c>
      <c r="AP27" s="98" t="s">
        <v>1352</v>
      </c>
      <c r="AQ27" s="98" t="s">
        <v>1352</v>
      </c>
      <c r="AR27" s="98" t="s">
        <v>1352</v>
      </c>
      <c r="AS27" s="98" t="s">
        <v>1352</v>
      </c>
      <c r="AT27" s="98" t="s">
        <v>1352</v>
      </c>
      <c r="AU27" s="98" t="s">
        <v>1352</v>
      </c>
      <c r="AV27" s="98" t="s">
        <v>1352</v>
      </c>
      <c r="AW27" s="98" t="s">
        <v>1352</v>
      </c>
      <c r="AX27" s="98" t="s">
        <v>1352</v>
      </c>
      <c r="AY27" s="98" t="s">
        <v>1352</v>
      </c>
      <c r="AZ27" s="98" t="s">
        <v>1352</v>
      </c>
      <c r="BA27" s="98" t="s">
        <v>1352</v>
      </c>
      <c r="BB27" s="98" t="s">
        <v>1352</v>
      </c>
      <c r="BC27" s="98" t="s">
        <v>1352</v>
      </c>
      <c r="BD27" s="98" t="s">
        <v>1352</v>
      </c>
      <c r="BE27" s="98" t="s">
        <v>1352</v>
      </c>
      <c r="BF27" s="98" t="s">
        <v>1352</v>
      </c>
      <c r="BG27" s="98" t="s">
        <v>1352</v>
      </c>
      <c r="BH27" s="34" t="s">
        <v>1352</v>
      </c>
      <c r="BI27" s="34" t="s">
        <v>1352</v>
      </c>
      <c r="BJ27" s="34" t="s">
        <v>1352</v>
      </c>
      <c r="BK27" s="34" t="s">
        <v>1352</v>
      </c>
      <c r="BL27" s="34" t="s">
        <v>1352</v>
      </c>
      <c r="BM27" s="34" t="s">
        <v>1352</v>
      </c>
      <c r="BN27" s="34" t="s">
        <v>1352</v>
      </c>
      <c r="BO27" s="34" t="s">
        <v>1352</v>
      </c>
      <c r="BP27" s="34" t="s">
        <v>1352</v>
      </c>
      <c r="BQ27" s="84" t="s">
        <v>1352</v>
      </c>
    </row>
    <row r="28" spans="1:69" ht="46.5" customHeight="1" x14ac:dyDescent="0.25">
      <c r="A28" s="86">
        <v>24</v>
      </c>
      <c r="B28" s="62" t="s">
        <v>12</v>
      </c>
      <c r="C28" s="51" t="s">
        <v>13</v>
      </c>
      <c r="D28" s="48" t="s">
        <v>237</v>
      </c>
      <c r="E28" s="52" t="s">
        <v>6</v>
      </c>
      <c r="F28" s="52"/>
      <c r="G28" s="47" t="s">
        <v>9</v>
      </c>
      <c r="H28" s="34" t="s">
        <v>148</v>
      </c>
      <c r="I28" s="34" t="s">
        <v>148</v>
      </c>
      <c r="J28" s="34" t="s">
        <v>148</v>
      </c>
      <c r="K28" s="34" t="s">
        <v>148</v>
      </c>
      <c r="L28" s="34" t="s">
        <v>148</v>
      </c>
      <c r="M28" s="34" t="s">
        <v>148</v>
      </c>
      <c r="N28" s="34" t="s">
        <v>148</v>
      </c>
      <c r="O28" s="34" t="s">
        <v>148</v>
      </c>
      <c r="P28" s="34" t="s">
        <v>148</v>
      </c>
      <c r="Q28" s="34" t="s">
        <v>148</v>
      </c>
      <c r="R28" s="34" t="s">
        <v>148</v>
      </c>
      <c r="S28" s="34" t="s">
        <v>148</v>
      </c>
      <c r="T28" s="34" t="s">
        <v>148</v>
      </c>
      <c r="U28" s="34" t="s">
        <v>148</v>
      </c>
      <c r="V28" s="34" t="s">
        <v>148</v>
      </c>
      <c r="W28" s="34" t="s">
        <v>148</v>
      </c>
      <c r="X28" s="34" t="s">
        <v>148</v>
      </c>
      <c r="Y28" s="34" t="s">
        <v>148</v>
      </c>
      <c r="Z28" s="34" t="s">
        <v>148</v>
      </c>
      <c r="AA28" s="34" t="s">
        <v>148</v>
      </c>
      <c r="AB28" s="34" t="s">
        <v>148</v>
      </c>
      <c r="AC28" s="34" t="s">
        <v>148</v>
      </c>
      <c r="AD28" s="34" t="s">
        <v>148</v>
      </c>
      <c r="AE28" s="34" t="s">
        <v>148</v>
      </c>
      <c r="AF28" s="34" t="s">
        <v>148</v>
      </c>
      <c r="AG28" s="34" t="s">
        <v>148</v>
      </c>
      <c r="AH28" s="34" t="s">
        <v>148</v>
      </c>
      <c r="AI28" s="34" t="s">
        <v>148</v>
      </c>
      <c r="AJ28" s="34" t="s">
        <v>148</v>
      </c>
      <c r="AK28" s="34" t="s">
        <v>148</v>
      </c>
      <c r="AL28" s="34" t="s">
        <v>148</v>
      </c>
      <c r="AM28" s="34" t="s">
        <v>148</v>
      </c>
      <c r="AN28" s="34" t="s">
        <v>148</v>
      </c>
      <c r="AO28" s="34" t="s">
        <v>148</v>
      </c>
      <c r="AP28" s="34" t="s">
        <v>148</v>
      </c>
      <c r="AQ28" s="34" t="s">
        <v>148</v>
      </c>
      <c r="AR28" s="34" t="s">
        <v>148</v>
      </c>
      <c r="AS28" s="34" t="s">
        <v>148</v>
      </c>
      <c r="AT28" s="34" t="s">
        <v>148</v>
      </c>
      <c r="AU28" s="34" t="s">
        <v>148</v>
      </c>
      <c r="AV28" s="34" t="s">
        <v>148</v>
      </c>
      <c r="AW28" s="34" t="s">
        <v>148</v>
      </c>
      <c r="AX28" s="34" t="s">
        <v>148</v>
      </c>
      <c r="AY28" s="34" t="s">
        <v>148</v>
      </c>
      <c r="AZ28" s="34" t="s">
        <v>148</v>
      </c>
      <c r="BA28" s="34" t="s">
        <v>148</v>
      </c>
      <c r="BB28" s="34" t="s">
        <v>148</v>
      </c>
      <c r="BC28" s="34" t="s">
        <v>148</v>
      </c>
      <c r="BD28" s="34" t="s">
        <v>148</v>
      </c>
      <c r="BE28" s="34" t="s">
        <v>148</v>
      </c>
      <c r="BF28" s="34" t="s">
        <v>148</v>
      </c>
      <c r="BG28" s="34" t="s">
        <v>148</v>
      </c>
      <c r="BH28" s="34"/>
      <c r="BI28" s="34"/>
      <c r="BJ28" s="34"/>
      <c r="BK28" s="34"/>
      <c r="BL28" s="34"/>
      <c r="BM28" s="34"/>
      <c r="BN28" s="34"/>
      <c r="BO28" s="34"/>
      <c r="BP28" s="34"/>
      <c r="BQ28" s="84"/>
    </row>
    <row r="29" spans="1:69" ht="68.25" customHeight="1" x14ac:dyDescent="0.25">
      <c r="A29" s="86">
        <v>25</v>
      </c>
      <c r="B29" s="62" t="s">
        <v>12</v>
      </c>
      <c r="C29" s="51" t="s">
        <v>120</v>
      </c>
      <c r="D29" s="48" t="s">
        <v>219</v>
      </c>
      <c r="E29" s="56" t="s">
        <v>14</v>
      </c>
      <c r="F29" s="52"/>
      <c r="G29" s="47" t="s">
        <v>154</v>
      </c>
      <c r="H29" s="63" t="s">
        <v>149</v>
      </c>
      <c r="I29" s="63" t="s">
        <v>149</v>
      </c>
      <c r="J29" s="63" t="s">
        <v>149</v>
      </c>
      <c r="K29" s="63" t="s">
        <v>149</v>
      </c>
      <c r="L29" s="63" t="s">
        <v>149</v>
      </c>
      <c r="M29" s="63" t="s">
        <v>149</v>
      </c>
      <c r="N29" s="63" t="s">
        <v>149</v>
      </c>
      <c r="O29" s="63" t="s">
        <v>149</v>
      </c>
      <c r="P29" s="63" t="s">
        <v>149</v>
      </c>
      <c r="Q29" s="63" t="s">
        <v>149</v>
      </c>
      <c r="R29" s="63" t="s">
        <v>149</v>
      </c>
      <c r="S29" s="63" t="s">
        <v>149</v>
      </c>
      <c r="T29" s="63" t="s">
        <v>149</v>
      </c>
      <c r="U29" s="63" t="s">
        <v>1364</v>
      </c>
      <c r="V29" s="63" t="s">
        <v>149</v>
      </c>
      <c r="W29" s="63" t="s">
        <v>149</v>
      </c>
      <c r="X29" s="63" t="s">
        <v>149</v>
      </c>
      <c r="Y29" s="63" t="s">
        <v>149</v>
      </c>
      <c r="Z29" s="63" t="s">
        <v>149</v>
      </c>
      <c r="AA29" s="63" t="s">
        <v>149</v>
      </c>
      <c r="AB29" s="63" t="s">
        <v>149</v>
      </c>
      <c r="AC29" s="63" t="s">
        <v>149</v>
      </c>
      <c r="AD29" s="63" t="s">
        <v>149</v>
      </c>
      <c r="AE29" s="63" t="s">
        <v>149</v>
      </c>
      <c r="AF29" s="63" t="s">
        <v>149</v>
      </c>
      <c r="AG29" s="63" t="s">
        <v>149</v>
      </c>
      <c r="AH29" s="63" t="s">
        <v>149</v>
      </c>
      <c r="AI29" s="63" t="s">
        <v>149</v>
      </c>
      <c r="AJ29" s="63" t="s">
        <v>149</v>
      </c>
      <c r="AK29" s="63" t="s">
        <v>149</v>
      </c>
      <c r="AL29" s="63" t="s">
        <v>149</v>
      </c>
      <c r="AM29" s="63" t="s">
        <v>149</v>
      </c>
      <c r="AN29" s="63" t="s">
        <v>149</v>
      </c>
      <c r="AO29" s="63" t="s">
        <v>149</v>
      </c>
      <c r="AP29" s="63" t="s">
        <v>149</v>
      </c>
      <c r="AQ29" s="63" t="s">
        <v>149</v>
      </c>
      <c r="AR29" s="63" t="s">
        <v>149</v>
      </c>
      <c r="AS29" s="63" t="s">
        <v>149</v>
      </c>
      <c r="AT29" s="63" t="s">
        <v>149</v>
      </c>
      <c r="AU29" s="63" t="s">
        <v>149</v>
      </c>
      <c r="AV29" s="63" t="s">
        <v>149</v>
      </c>
      <c r="AW29" s="63" t="s">
        <v>149</v>
      </c>
      <c r="AX29" s="63" t="s">
        <v>149</v>
      </c>
      <c r="AY29" s="63" t="s">
        <v>149</v>
      </c>
      <c r="AZ29" s="63" t="s">
        <v>149</v>
      </c>
      <c r="BA29" s="63" t="s">
        <v>149</v>
      </c>
      <c r="BB29" s="63" t="s">
        <v>149</v>
      </c>
      <c r="BC29" s="63" t="s">
        <v>149</v>
      </c>
      <c r="BD29" s="63" t="s">
        <v>149</v>
      </c>
      <c r="BE29" s="63" t="s">
        <v>149</v>
      </c>
      <c r="BF29" s="63" t="s">
        <v>149</v>
      </c>
      <c r="BG29" s="63" t="s">
        <v>149</v>
      </c>
      <c r="BH29" s="34"/>
      <c r="BI29" s="34"/>
      <c r="BJ29" s="34"/>
      <c r="BK29" s="34"/>
      <c r="BL29" s="34"/>
      <c r="BM29" s="34"/>
      <c r="BN29" s="34"/>
      <c r="BO29" s="34"/>
      <c r="BP29" s="34"/>
      <c r="BQ29" s="84"/>
    </row>
    <row r="30" spans="1:69" ht="48.75" customHeight="1" x14ac:dyDescent="0.25">
      <c r="A30" s="86">
        <v>26</v>
      </c>
      <c r="B30" s="62" t="s">
        <v>12</v>
      </c>
      <c r="C30" s="51" t="s">
        <v>20</v>
      </c>
      <c r="D30" s="48" t="s">
        <v>238</v>
      </c>
      <c r="E30" s="56" t="s">
        <v>21</v>
      </c>
      <c r="F30" s="52" t="s">
        <v>22</v>
      </c>
      <c r="G30" s="47" t="s">
        <v>9</v>
      </c>
      <c r="H30" s="34" t="s">
        <v>149</v>
      </c>
      <c r="I30" s="34" t="s">
        <v>149</v>
      </c>
      <c r="J30" s="34" t="s">
        <v>149</v>
      </c>
      <c r="K30" s="34" t="s">
        <v>149</v>
      </c>
      <c r="L30" s="34" t="s">
        <v>149</v>
      </c>
      <c r="M30" s="34" t="s">
        <v>149</v>
      </c>
      <c r="N30" s="34" t="s">
        <v>149</v>
      </c>
      <c r="O30" s="34" t="s">
        <v>149</v>
      </c>
      <c r="P30" s="34" t="s">
        <v>149</v>
      </c>
      <c r="Q30" s="34" t="s">
        <v>149</v>
      </c>
      <c r="R30" s="34" t="s">
        <v>149</v>
      </c>
      <c r="S30" s="34" t="s">
        <v>149</v>
      </c>
      <c r="T30" s="34" t="s">
        <v>149</v>
      </c>
      <c r="U30" s="34" t="s">
        <v>149</v>
      </c>
      <c r="V30" s="34" t="s">
        <v>149</v>
      </c>
      <c r="W30" s="34" t="s">
        <v>149</v>
      </c>
      <c r="X30" s="34" t="s">
        <v>149</v>
      </c>
      <c r="Y30" s="34" t="s">
        <v>149</v>
      </c>
      <c r="Z30" s="34" t="s">
        <v>149</v>
      </c>
      <c r="AA30" s="34" t="s">
        <v>149</v>
      </c>
      <c r="AB30" s="34" t="s">
        <v>149</v>
      </c>
      <c r="AC30" s="34" t="s">
        <v>149</v>
      </c>
      <c r="AD30" s="34" t="s">
        <v>149</v>
      </c>
      <c r="AE30" s="34" t="s">
        <v>149</v>
      </c>
      <c r="AF30" s="34" t="s">
        <v>149</v>
      </c>
      <c r="AG30" s="34" t="s">
        <v>149</v>
      </c>
      <c r="AH30" s="34" t="s">
        <v>149</v>
      </c>
      <c r="AI30" s="34" t="s">
        <v>149</v>
      </c>
      <c r="AJ30" s="34" t="s">
        <v>149</v>
      </c>
      <c r="AK30" s="34" t="s">
        <v>149</v>
      </c>
      <c r="AL30" s="34" t="s">
        <v>149</v>
      </c>
      <c r="AM30" s="34" t="s">
        <v>149</v>
      </c>
      <c r="AN30" s="34" t="s">
        <v>149</v>
      </c>
      <c r="AO30" s="34" t="s">
        <v>149</v>
      </c>
      <c r="AP30" s="34" t="s">
        <v>149</v>
      </c>
      <c r="AQ30" s="34" t="s">
        <v>149</v>
      </c>
      <c r="AR30" s="34" t="s">
        <v>149</v>
      </c>
      <c r="AS30" s="34" t="s">
        <v>149</v>
      </c>
      <c r="AT30" s="34" t="s">
        <v>149</v>
      </c>
      <c r="AU30" s="34" t="s">
        <v>149</v>
      </c>
      <c r="AV30" s="34" t="s">
        <v>149</v>
      </c>
      <c r="AW30" s="34" t="s">
        <v>149</v>
      </c>
      <c r="AX30" s="34" t="s">
        <v>149</v>
      </c>
      <c r="AY30" s="34" t="s">
        <v>149</v>
      </c>
      <c r="AZ30" s="34" t="s">
        <v>149</v>
      </c>
      <c r="BA30" s="34" t="s">
        <v>149</v>
      </c>
      <c r="BB30" s="34" t="s">
        <v>149</v>
      </c>
      <c r="BC30" s="34" t="s">
        <v>149</v>
      </c>
      <c r="BD30" s="34" t="s">
        <v>149</v>
      </c>
      <c r="BE30" s="34" t="s">
        <v>149</v>
      </c>
      <c r="BF30" s="34" t="s">
        <v>149</v>
      </c>
      <c r="BG30" s="34" t="s">
        <v>149</v>
      </c>
      <c r="BH30" s="34" t="s">
        <v>149</v>
      </c>
      <c r="BI30" s="34" t="s">
        <v>149</v>
      </c>
      <c r="BJ30" s="34" t="s">
        <v>149</v>
      </c>
      <c r="BK30" s="34" t="s">
        <v>149</v>
      </c>
      <c r="BL30" s="34" t="s">
        <v>149</v>
      </c>
      <c r="BM30" s="34" t="s">
        <v>149</v>
      </c>
      <c r="BN30" s="34" t="s">
        <v>149</v>
      </c>
      <c r="BO30" s="34" t="s">
        <v>149</v>
      </c>
      <c r="BP30" s="34" t="s">
        <v>149</v>
      </c>
      <c r="BQ30" s="84" t="s">
        <v>149</v>
      </c>
    </row>
    <row r="31" spans="1:69" ht="48.75" customHeight="1" x14ac:dyDescent="0.25">
      <c r="A31" s="86">
        <v>27</v>
      </c>
      <c r="B31" s="64" t="s">
        <v>110</v>
      </c>
      <c r="C31" s="51" t="s">
        <v>165</v>
      </c>
      <c r="D31" s="48" t="s">
        <v>201</v>
      </c>
      <c r="E31" s="52" t="s">
        <v>16</v>
      </c>
      <c r="F31" s="52"/>
      <c r="G31" s="47" t="s">
        <v>23</v>
      </c>
      <c r="H31" s="34" t="s">
        <v>157</v>
      </c>
      <c r="I31" s="34" t="s">
        <v>157</v>
      </c>
      <c r="J31" s="34" t="s">
        <v>157</v>
      </c>
      <c r="K31" s="34" t="s">
        <v>157</v>
      </c>
      <c r="L31" s="34" t="s">
        <v>157</v>
      </c>
      <c r="M31" s="34" t="s">
        <v>157</v>
      </c>
      <c r="N31" s="34" t="s">
        <v>157</v>
      </c>
      <c r="O31" s="34" t="s">
        <v>157</v>
      </c>
      <c r="P31" s="34" t="s">
        <v>1523</v>
      </c>
      <c r="Q31" s="34" t="s">
        <v>157</v>
      </c>
      <c r="R31" s="34" t="s">
        <v>157</v>
      </c>
      <c r="S31" s="34" t="s">
        <v>1523</v>
      </c>
      <c r="T31" s="34" t="s">
        <v>1523</v>
      </c>
      <c r="U31" s="34" t="s">
        <v>157</v>
      </c>
      <c r="V31" s="34" t="s">
        <v>157</v>
      </c>
      <c r="W31" s="34" t="s">
        <v>157</v>
      </c>
      <c r="X31" s="34" t="s">
        <v>157</v>
      </c>
      <c r="Y31" s="34" t="s">
        <v>157</v>
      </c>
      <c r="Z31" s="34" t="s">
        <v>1523</v>
      </c>
      <c r="AA31" s="34" t="s">
        <v>156</v>
      </c>
      <c r="AB31" s="34" t="s">
        <v>1523</v>
      </c>
      <c r="AC31" s="34" t="s">
        <v>157</v>
      </c>
      <c r="AD31" s="34" t="s">
        <v>157</v>
      </c>
      <c r="AE31" s="34" t="s">
        <v>157</v>
      </c>
      <c r="AF31" s="34" t="s">
        <v>156</v>
      </c>
      <c r="AG31" s="34" t="s">
        <v>1523</v>
      </c>
      <c r="AH31" s="34" t="s">
        <v>1523</v>
      </c>
      <c r="AI31" s="34" t="s">
        <v>157</v>
      </c>
      <c r="AJ31" s="34" t="s">
        <v>157</v>
      </c>
      <c r="AK31" s="34" t="s">
        <v>157</v>
      </c>
      <c r="AL31" s="34" t="s">
        <v>157</v>
      </c>
      <c r="AM31" s="34" t="s">
        <v>157</v>
      </c>
      <c r="AN31" s="34" t="s">
        <v>157</v>
      </c>
      <c r="AO31" s="34" t="s">
        <v>157</v>
      </c>
      <c r="AP31" s="34" t="s">
        <v>157</v>
      </c>
      <c r="AQ31" s="34" t="s">
        <v>157</v>
      </c>
      <c r="AR31" s="34" t="s">
        <v>157</v>
      </c>
      <c r="AS31" s="34" t="s">
        <v>1523</v>
      </c>
      <c r="AT31" s="34" t="s">
        <v>157</v>
      </c>
      <c r="AU31" s="34" t="s">
        <v>157</v>
      </c>
      <c r="AV31" s="34" t="s">
        <v>157</v>
      </c>
      <c r="AW31" s="34" t="s">
        <v>1523</v>
      </c>
      <c r="AX31" s="34" t="s">
        <v>159</v>
      </c>
      <c r="AY31" s="34" t="s">
        <v>159</v>
      </c>
      <c r="AZ31" s="34" t="s">
        <v>157</v>
      </c>
      <c r="BA31" s="34" t="s">
        <v>157</v>
      </c>
      <c r="BB31" s="34" t="s">
        <v>157</v>
      </c>
      <c r="BC31" s="34" t="s">
        <v>157</v>
      </c>
      <c r="BD31" s="34" t="s">
        <v>157</v>
      </c>
      <c r="BE31" s="34" t="s">
        <v>157</v>
      </c>
      <c r="BF31" s="34" t="s">
        <v>1523</v>
      </c>
      <c r="BG31" s="34" t="s">
        <v>160</v>
      </c>
      <c r="BH31" s="34"/>
      <c r="BI31" s="34"/>
      <c r="BJ31" s="34"/>
      <c r="BK31" s="34"/>
      <c r="BL31" s="34"/>
      <c r="BM31" s="34"/>
      <c r="BN31" s="34"/>
      <c r="BO31" s="34"/>
      <c r="BP31" s="34"/>
      <c r="BQ31" s="84"/>
    </row>
    <row r="32" spans="1:69" ht="215.25" customHeight="1" x14ac:dyDescent="0.25">
      <c r="A32" s="86">
        <v>28</v>
      </c>
      <c r="B32" s="64" t="s">
        <v>110</v>
      </c>
      <c r="C32" s="51" t="s">
        <v>82</v>
      </c>
      <c r="D32" s="48" t="s">
        <v>239</v>
      </c>
      <c r="E32" s="52" t="s">
        <v>18</v>
      </c>
      <c r="F32" s="52"/>
      <c r="G32" s="47" t="s">
        <v>108</v>
      </c>
      <c r="H32" s="65" t="s">
        <v>1538</v>
      </c>
      <c r="I32" s="65" t="s">
        <v>1539</v>
      </c>
      <c r="J32" s="65" t="str">
        <f t="shared" ref="J32:BQ32" si="27">IF(OR(J31="c",J31="e",J31="f",J31=""),"","Není třeba vyplnit buňku.")</f>
        <v/>
      </c>
      <c r="K32" s="65" t="str">
        <f t="shared" ref="K32" si="28">IF(OR(K31="c",K31="e",K31="f",K31=""),"","Není třeba vyplnit buňku.")</f>
        <v/>
      </c>
      <c r="L32" s="65" t="s">
        <v>1539</v>
      </c>
      <c r="M32" s="65" t="s">
        <v>1539</v>
      </c>
      <c r="N32" s="65" t="s">
        <v>1538</v>
      </c>
      <c r="O32" s="65" t="s">
        <v>1539</v>
      </c>
      <c r="P32" s="65" t="s">
        <v>1533</v>
      </c>
      <c r="Q32" s="65" t="s">
        <v>1537</v>
      </c>
      <c r="R32" s="65" t="s">
        <v>1537</v>
      </c>
      <c r="S32" s="65" t="s">
        <v>1537</v>
      </c>
      <c r="T32" s="65" t="s">
        <v>1537</v>
      </c>
      <c r="U32" s="65" t="s">
        <v>1537</v>
      </c>
      <c r="V32" s="65" t="s">
        <v>1537</v>
      </c>
      <c r="W32" s="65" t="s">
        <v>1539</v>
      </c>
      <c r="X32" s="65" t="s">
        <v>1540</v>
      </c>
      <c r="Y32" s="65" t="s">
        <v>1540</v>
      </c>
      <c r="Z32" s="65" t="s">
        <v>1537</v>
      </c>
      <c r="AA32" s="65" t="s">
        <v>1542</v>
      </c>
      <c r="AB32" s="65" t="s">
        <v>1542</v>
      </c>
      <c r="AC32" s="65" t="s">
        <v>1542</v>
      </c>
      <c r="AD32" s="65" t="s">
        <v>1543</v>
      </c>
      <c r="AE32" s="65" t="s">
        <v>1543</v>
      </c>
      <c r="AF32" s="65" t="str">
        <f t="shared" ref="AF32" si="29">IF(OR(AF31="c",AF31="e",AF31="f",AF31=""),"","Není třeba vyplnit buňku.")</f>
        <v>Není třeba vyplnit buňku.</v>
      </c>
      <c r="AG32" s="65" t="s">
        <v>1526</v>
      </c>
      <c r="AH32" s="65" t="s">
        <v>1527</v>
      </c>
      <c r="AI32" s="65" t="s">
        <v>1537</v>
      </c>
      <c r="AJ32" s="65" t="s">
        <v>1537</v>
      </c>
      <c r="AK32" s="65" t="s">
        <v>1537</v>
      </c>
      <c r="AL32" s="65" t="s">
        <v>1524</v>
      </c>
      <c r="AM32" s="65" t="s">
        <v>1525</v>
      </c>
      <c r="AN32" s="65" t="s">
        <v>1528</v>
      </c>
      <c r="AO32" s="65" t="s">
        <v>1528</v>
      </c>
      <c r="AP32" s="65" t="s">
        <v>1529</v>
      </c>
      <c r="AQ32" s="65" t="s">
        <v>1530</v>
      </c>
      <c r="AR32" s="65" t="s">
        <v>1531</v>
      </c>
      <c r="AS32" s="65" t="s">
        <v>1532</v>
      </c>
      <c r="AT32" s="65" t="s">
        <v>1539</v>
      </c>
      <c r="AU32" s="65" t="s">
        <v>1539</v>
      </c>
      <c r="AV32" s="65" t="s">
        <v>1534</v>
      </c>
      <c r="AW32" s="65" t="s">
        <v>1535</v>
      </c>
      <c r="AX32" s="65" t="s">
        <v>1525</v>
      </c>
      <c r="AY32" s="65" t="s">
        <v>1536</v>
      </c>
      <c r="AZ32" s="65" t="s">
        <v>1537</v>
      </c>
      <c r="BA32" s="65" t="s">
        <v>1539</v>
      </c>
      <c r="BB32" s="65" t="s">
        <v>1539</v>
      </c>
      <c r="BC32" s="65" t="s">
        <v>1539</v>
      </c>
      <c r="BD32" s="65" t="s">
        <v>1539</v>
      </c>
      <c r="BE32" s="65" t="s">
        <v>1539</v>
      </c>
      <c r="BF32" s="65" t="s">
        <v>1539</v>
      </c>
      <c r="BG32" s="65" t="s">
        <v>1520</v>
      </c>
      <c r="BH32" s="34" t="str">
        <f t="shared" si="27"/>
        <v/>
      </c>
      <c r="BI32" s="34" t="str">
        <f t="shared" si="27"/>
        <v/>
      </c>
      <c r="BJ32" s="34" t="str">
        <f t="shared" si="27"/>
        <v/>
      </c>
      <c r="BK32" s="34" t="str">
        <f t="shared" si="27"/>
        <v/>
      </c>
      <c r="BL32" s="34" t="str">
        <f t="shared" si="27"/>
        <v/>
      </c>
      <c r="BM32" s="34" t="str">
        <f t="shared" si="27"/>
        <v/>
      </c>
      <c r="BN32" s="34" t="str">
        <f t="shared" si="27"/>
        <v/>
      </c>
      <c r="BO32" s="34" t="str">
        <f t="shared" si="27"/>
        <v/>
      </c>
      <c r="BP32" s="34" t="str">
        <f t="shared" si="27"/>
        <v/>
      </c>
      <c r="BQ32" s="84" t="str">
        <f t="shared" si="27"/>
        <v/>
      </c>
    </row>
    <row r="33" spans="1:69 16382:16382" ht="58.5" customHeight="1" x14ac:dyDescent="0.25">
      <c r="A33" s="86">
        <v>29</v>
      </c>
      <c r="B33" s="64" t="s">
        <v>15</v>
      </c>
      <c r="C33" s="51" t="s">
        <v>114</v>
      </c>
      <c r="D33" s="48" t="s">
        <v>240</v>
      </c>
      <c r="E33" s="52"/>
      <c r="F33" s="52"/>
      <c r="G33" s="47" t="s">
        <v>166</v>
      </c>
      <c r="H33" s="34" t="s">
        <v>149</v>
      </c>
      <c r="I33" s="34" t="s">
        <v>149</v>
      </c>
      <c r="J33" s="34" t="s">
        <v>149</v>
      </c>
      <c r="K33" s="34" t="s">
        <v>149</v>
      </c>
      <c r="L33" s="34" t="s">
        <v>149</v>
      </c>
      <c r="M33" s="34" t="s">
        <v>149</v>
      </c>
      <c r="N33" s="34" t="s">
        <v>149</v>
      </c>
      <c r="O33" s="34" t="s">
        <v>149</v>
      </c>
      <c r="P33" s="34" t="s">
        <v>149</v>
      </c>
      <c r="Q33" s="34" t="s">
        <v>149</v>
      </c>
      <c r="R33" s="34" t="s">
        <v>149</v>
      </c>
      <c r="S33" s="34" t="s">
        <v>149</v>
      </c>
      <c r="T33" s="34" t="s">
        <v>149</v>
      </c>
      <c r="U33" s="34" t="s">
        <v>149</v>
      </c>
      <c r="V33" s="34" t="s">
        <v>149</v>
      </c>
      <c r="W33" s="34" t="s">
        <v>149</v>
      </c>
      <c r="X33" s="34" t="s">
        <v>149</v>
      </c>
      <c r="Y33" s="34" t="s">
        <v>149</v>
      </c>
      <c r="Z33" s="34" t="s">
        <v>149</v>
      </c>
      <c r="AA33" s="34" t="s">
        <v>149</v>
      </c>
      <c r="AB33" s="34" t="s">
        <v>149</v>
      </c>
      <c r="AC33" s="34" t="s">
        <v>149</v>
      </c>
      <c r="AD33" s="34" t="s">
        <v>149</v>
      </c>
      <c r="AE33" s="34" t="s">
        <v>149</v>
      </c>
      <c r="AF33" s="34" t="s">
        <v>149</v>
      </c>
      <c r="AG33" s="34" t="s">
        <v>149</v>
      </c>
      <c r="AH33" s="34" t="s">
        <v>149</v>
      </c>
      <c r="AI33" s="34" t="s">
        <v>149</v>
      </c>
      <c r="AJ33" s="34" t="s">
        <v>149</v>
      </c>
      <c r="AK33" s="34" t="s">
        <v>149</v>
      </c>
      <c r="AL33" s="34" t="s">
        <v>149</v>
      </c>
      <c r="AM33" s="34" t="s">
        <v>149</v>
      </c>
      <c r="AN33" s="34" t="s">
        <v>149</v>
      </c>
      <c r="AO33" s="34" t="s">
        <v>149</v>
      </c>
      <c r="AP33" s="34" t="s">
        <v>149</v>
      </c>
      <c r="AQ33" s="34" t="s">
        <v>149</v>
      </c>
      <c r="AR33" s="34" t="s">
        <v>149</v>
      </c>
      <c r="AS33" s="34" t="s">
        <v>149</v>
      </c>
      <c r="AT33" s="34" t="s">
        <v>149</v>
      </c>
      <c r="AU33" s="34" t="s">
        <v>149</v>
      </c>
      <c r="AV33" s="34" t="s">
        <v>149</v>
      </c>
      <c r="AW33" s="34" t="s">
        <v>149</v>
      </c>
      <c r="AX33" s="34" t="s">
        <v>149</v>
      </c>
      <c r="AY33" s="34" t="s">
        <v>149</v>
      </c>
      <c r="AZ33" s="34" t="s">
        <v>149</v>
      </c>
      <c r="BA33" s="34" t="s">
        <v>149</v>
      </c>
      <c r="BB33" s="34" t="s">
        <v>149</v>
      </c>
      <c r="BC33" s="34" t="s">
        <v>149</v>
      </c>
      <c r="BD33" s="34" t="s">
        <v>149</v>
      </c>
      <c r="BE33" s="34" t="s">
        <v>149</v>
      </c>
      <c r="BF33" s="34" t="s">
        <v>149</v>
      </c>
      <c r="BG33" s="34" t="s">
        <v>149</v>
      </c>
      <c r="BH33" s="34"/>
      <c r="BI33" s="34"/>
      <c r="BJ33" s="34"/>
      <c r="BK33" s="34"/>
      <c r="BL33" s="34"/>
      <c r="BM33" s="34"/>
      <c r="BN33" s="34"/>
      <c r="BO33" s="34"/>
      <c r="BP33" s="34"/>
      <c r="BQ33" s="84"/>
    </row>
    <row r="34" spans="1:69 16382:16382" ht="61.5" customHeight="1" x14ac:dyDescent="0.25">
      <c r="A34" s="86">
        <v>30</v>
      </c>
      <c r="B34" s="64" t="s">
        <v>15</v>
      </c>
      <c r="C34" s="51" t="s">
        <v>67</v>
      </c>
      <c r="D34" s="48" t="s">
        <v>241</v>
      </c>
      <c r="E34" s="56" t="s">
        <v>17</v>
      </c>
      <c r="F34" s="52"/>
      <c r="G34" s="47" t="s">
        <v>169</v>
      </c>
      <c r="H34" s="34" t="str">
        <f t="shared" ref="H34" si="30">IF(OR(H31="a",H31=""),"","X")</f>
        <v>X</v>
      </c>
      <c r="I34" s="34" t="str">
        <f t="shared" ref="I34:Q34" si="31">IF(OR(I31="a",I31=""),"","X")</f>
        <v>X</v>
      </c>
      <c r="J34" s="34" t="str">
        <f t="shared" si="31"/>
        <v>X</v>
      </c>
      <c r="K34" s="34" t="str">
        <f t="shared" ref="K34:L34" si="32">IF(OR(K31="a",K31=""),"","X")</f>
        <v>X</v>
      </c>
      <c r="L34" s="34" t="str">
        <f t="shared" si="32"/>
        <v>X</v>
      </c>
      <c r="M34" s="34" t="str">
        <f t="shared" si="31"/>
        <v>X</v>
      </c>
      <c r="N34" s="34" t="str">
        <f t="shared" si="31"/>
        <v>X</v>
      </c>
      <c r="O34" s="34" t="str">
        <f t="shared" si="31"/>
        <v>X</v>
      </c>
      <c r="P34" s="34" t="str">
        <f t="shared" ref="P34" si="33">IF(OR(P31="a",P31=""),"","X")</f>
        <v>X</v>
      </c>
      <c r="Q34" s="34" t="str">
        <f t="shared" si="31"/>
        <v>X</v>
      </c>
      <c r="R34" s="34" t="str">
        <f t="shared" ref="R34:BG34" si="34">IF(OR(R31="a",R31=""),"","X")</f>
        <v>X</v>
      </c>
      <c r="S34" s="34" t="str">
        <f t="shared" si="34"/>
        <v>X</v>
      </c>
      <c r="T34" s="34" t="str">
        <f t="shared" si="34"/>
        <v>X</v>
      </c>
      <c r="U34" s="34" t="str">
        <f t="shared" si="34"/>
        <v>X</v>
      </c>
      <c r="V34" s="34" t="str">
        <f t="shared" si="34"/>
        <v>X</v>
      </c>
      <c r="W34" s="34" t="str">
        <f t="shared" si="34"/>
        <v>X</v>
      </c>
      <c r="X34" s="34" t="str">
        <f t="shared" si="34"/>
        <v>X</v>
      </c>
      <c r="Y34" s="34" t="str">
        <f t="shared" si="34"/>
        <v>X</v>
      </c>
      <c r="Z34" s="34" t="str">
        <f t="shared" si="34"/>
        <v>X</v>
      </c>
      <c r="AA34" s="34" t="str">
        <f t="shared" si="34"/>
        <v>X</v>
      </c>
      <c r="AB34" s="34" t="str">
        <f t="shared" si="34"/>
        <v>X</v>
      </c>
      <c r="AC34" s="34" t="str">
        <f t="shared" si="34"/>
        <v>X</v>
      </c>
      <c r="AD34" s="34" t="str">
        <f t="shared" si="34"/>
        <v>X</v>
      </c>
      <c r="AE34" s="34" t="str">
        <f t="shared" si="34"/>
        <v>X</v>
      </c>
      <c r="AF34" s="34" t="str">
        <f t="shared" si="34"/>
        <v>X</v>
      </c>
      <c r="AG34" s="34" t="str">
        <f t="shared" si="34"/>
        <v>X</v>
      </c>
      <c r="AH34" s="34" t="str">
        <f t="shared" si="34"/>
        <v>X</v>
      </c>
      <c r="AI34" s="34" t="str">
        <f t="shared" si="34"/>
        <v>X</v>
      </c>
      <c r="AJ34" s="34" t="str">
        <f t="shared" si="34"/>
        <v>X</v>
      </c>
      <c r="AK34" s="34" t="str">
        <f t="shared" si="34"/>
        <v>X</v>
      </c>
      <c r="AL34" s="34" t="str">
        <f t="shared" si="34"/>
        <v>X</v>
      </c>
      <c r="AM34" s="34" t="str">
        <f t="shared" si="34"/>
        <v>X</v>
      </c>
      <c r="AN34" s="34" t="str">
        <f t="shared" si="34"/>
        <v>X</v>
      </c>
      <c r="AO34" s="34" t="str">
        <f t="shared" si="34"/>
        <v>X</v>
      </c>
      <c r="AP34" s="34" t="str">
        <f t="shared" si="34"/>
        <v>X</v>
      </c>
      <c r="AQ34" s="34" t="str">
        <f t="shared" si="34"/>
        <v>X</v>
      </c>
      <c r="AR34" s="34" t="str">
        <f t="shared" si="34"/>
        <v>X</v>
      </c>
      <c r="AS34" s="34" t="str">
        <f t="shared" si="34"/>
        <v>X</v>
      </c>
      <c r="AT34" s="34" t="str">
        <f t="shared" si="34"/>
        <v>X</v>
      </c>
      <c r="AU34" s="34" t="str">
        <f t="shared" si="34"/>
        <v>X</v>
      </c>
      <c r="AV34" s="34" t="str">
        <f t="shared" si="34"/>
        <v>X</v>
      </c>
      <c r="AW34" s="34" t="str">
        <f t="shared" si="34"/>
        <v>X</v>
      </c>
      <c r="AX34" s="34" t="str">
        <f t="shared" si="34"/>
        <v>X</v>
      </c>
      <c r="AY34" s="34" t="str">
        <f t="shared" si="34"/>
        <v>X</v>
      </c>
      <c r="AZ34" s="34" t="str">
        <f t="shared" si="34"/>
        <v>X</v>
      </c>
      <c r="BA34" s="34" t="str">
        <f t="shared" si="34"/>
        <v>X</v>
      </c>
      <c r="BB34" s="34" t="str">
        <f t="shared" si="34"/>
        <v>X</v>
      </c>
      <c r="BC34" s="34" t="str">
        <f t="shared" si="34"/>
        <v>X</v>
      </c>
      <c r="BD34" s="34" t="str">
        <f t="shared" si="34"/>
        <v>X</v>
      </c>
      <c r="BE34" s="34" t="str">
        <f t="shared" si="34"/>
        <v>X</v>
      </c>
      <c r="BF34" s="34" t="str">
        <f t="shared" si="34"/>
        <v>X</v>
      </c>
      <c r="BG34" s="34" t="str">
        <f t="shared" si="34"/>
        <v>X</v>
      </c>
      <c r="BH34" s="34" t="str">
        <f t="shared" ref="BH34:BQ34" si="35">IF(OR(BH31="a",BH31=""),"","X")</f>
        <v/>
      </c>
      <c r="BI34" s="34" t="str">
        <f t="shared" si="35"/>
        <v/>
      </c>
      <c r="BJ34" s="34" t="str">
        <f t="shared" si="35"/>
        <v/>
      </c>
      <c r="BK34" s="34" t="str">
        <f t="shared" si="35"/>
        <v/>
      </c>
      <c r="BL34" s="34" t="str">
        <f t="shared" si="35"/>
        <v/>
      </c>
      <c r="BM34" s="34" t="str">
        <f t="shared" si="35"/>
        <v/>
      </c>
      <c r="BN34" s="34"/>
      <c r="BO34" s="34" t="str">
        <f t="shared" si="35"/>
        <v/>
      </c>
      <c r="BP34" s="34" t="str">
        <f t="shared" si="35"/>
        <v/>
      </c>
      <c r="BQ34" s="84" t="str">
        <f t="shared" si="35"/>
        <v/>
      </c>
    </row>
    <row r="35" spans="1:69 16382:16382" ht="52.5" customHeight="1" x14ac:dyDescent="0.25">
      <c r="A35" s="86">
        <v>31</v>
      </c>
      <c r="B35" s="64" t="s">
        <v>15</v>
      </c>
      <c r="C35" s="51" t="s">
        <v>68</v>
      </c>
      <c r="D35" s="48" t="s">
        <v>242</v>
      </c>
      <c r="E35" s="56" t="s">
        <v>69</v>
      </c>
      <c r="F35" s="52"/>
      <c r="G35" s="47" t="s">
        <v>172</v>
      </c>
      <c r="H35" s="34" t="str">
        <f t="shared" ref="H35" si="36">IF(OR(H31="a",H31=""),"","X")</f>
        <v>X</v>
      </c>
      <c r="I35" s="34" t="str">
        <f t="shared" ref="I35:BA35" si="37">IF(OR(I31="a",I31=""),"","X")</f>
        <v>X</v>
      </c>
      <c r="J35" s="34" t="str">
        <f t="shared" si="37"/>
        <v>X</v>
      </c>
      <c r="K35" s="34" t="str">
        <f t="shared" ref="K35:L35" si="38">IF(OR(K31="a",K31=""),"","X")</f>
        <v>X</v>
      </c>
      <c r="L35" s="34" t="str">
        <f t="shared" si="38"/>
        <v>X</v>
      </c>
      <c r="M35" s="34" t="str">
        <f t="shared" si="37"/>
        <v>X</v>
      </c>
      <c r="N35" s="34" t="str">
        <f t="shared" si="37"/>
        <v>X</v>
      </c>
      <c r="O35" s="34" t="str">
        <f t="shared" si="37"/>
        <v>X</v>
      </c>
      <c r="P35" s="34" t="str">
        <f t="shared" ref="P35" si="39">IF(OR(P31="a",P31=""),"","X")</f>
        <v>X</v>
      </c>
      <c r="Q35" s="34" t="str">
        <f t="shared" si="37"/>
        <v>X</v>
      </c>
      <c r="R35" s="34" t="str">
        <f t="shared" ref="R35:T35" si="40">IF(OR(R31="a",R31=""),"","X")</f>
        <v>X</v>
      </c>
      <c r="S35" s="34" t="str">
        <f t="shared" si="40"/>
        <v>X</v>
      </c>
      <c r="T35" s="34" t="str">
        <f t="shared" si="40"/>
        <v>X</v>
      </c>
      <c r="U35" s="34" t="str">
        <f t="shared" si="37"/>
        <v>X</v>
      </c>
      <c r="V35" s="34" t="str">
        <f t="shared" si="37"/>
        <v>X</v>
      </c>
      <c r="W35" s="34" t="str">
        <f t="shared" si="37"/>
        <v>X</v>
      </c>
      <c r="X35" s="34" t="str">
        <f t="shared" si="37"/>
        <v>X</v>
      </c>
      <c r="Y35" s="34" t="str">
        <f t="shared" si="37"/>
        <v>X</v>
      </c>
      <c r="Z35" s="34" t="str">
        <f t="shared" si="37"/>
        <v>X</v>
      </c>
      <c r="AA35" s="34" t="str">
        <f t="shared" ref="AA35" si="41">IF(OR(AA31="a",AA31=""),"","X")</f>
        <v>X</v>
      </c>
      <c r="AB35" s="34" t="str">
        <f t="shared" si="37"/>
        <v>X</v>
      </c>
      <c r="AC35" s="34" t="str">
        <f t="shared" ref="AC35" si="42">IF(OR(AC31="a",AC31=""),"","X")</f>
        <v>X</v>
      </c>
      <c r="AD35" s="34" t="str">
        <f t="shared" si="37"/>
        <v>X</v>
      </c>
      <c r="AE35" s="34" t="str">
        <f t="shared" si="37"/>
        <v>X</v>
      </c>
      <c r="AF35" s="34" t="str">
        <f t="shared" si="37"/>
        <v>X</v>
      </c>
      <c r="AG35" s="34" t="str">
        <f t="shared" ref="AG35:AH35" si="43">IF(OR(AG31="a",AG31=""),"","X")</f>
        <v>X</v>
      </c>
      <c r="AH35" s="34" t="str">
        <f t="shared" si="43"/>
        <v>X</v>
      </c>
      <c r="AI35" s="34" t="str">
        <f t="shared" ref="AI35" si="44">IF(OR(AI31="a",AI31=""),"","X")</f>
        <v>X</v>
      </c>
      <c r="AJ35" s="34" t="str">
        <f t="shared" si="37"/>
        <v>X</v>
      </c>
      <c r="AK35" s="34" t="str">
        <f t="shared" si="37"/>
        <v>X</v>
      </c>
      <c r="AL35" s="34" t="str">
        <f t="shared" si="37"/>
        <v>X</v>
      </c>
      <c r="AM35" s="34" t="str">
        <f t="shared" si="37"/>
        <v>X</v>
      </c>
      <c r="AN35" s="34" t="str">
        <f t="shared" ref="AN35" si="45">IF(OR(AN31="a",AN31=""),"","X")</f>
        <v>X</v>
      </c>
      <c r="AO35" s="34" t="str">
        <f t="shared" si="37"/>
        <v>X</v>
      </c>
      <c r="AP35" s="34" t="str">
        <f t="shared" si="37"/>
        <v>X</v>
      </c>
      <c r="AQ35" s="34" t="str">
        <f t="shared" si="37"/>
        <v>X</v>
      </c>
      <c r="AR35" s="34" t="str">
        <f t="shared" si="37"/>
        <v>X</v>
      </c>
      <c r="AS35" s="34" t="str">
        <f t="shared" si="37"/>
        <v>X</v>
      </c>
      <c r="AT35" s="34" t="str">
        <f t="shared" ref="AT35" si="46">IF(OR(AT31="a",AT31=""),"","X")</f>
        <v>X</v>
      </c>
      <c r="AU35" s="34" t="str">
        <f t="shared" ref="AU35" si="47">IF(OR(AU31="a",AU31=""),"","X")</f>
        <v>X</v>
      </c>
      <c r="AV35" s="34" t="str">
        <f t="shared" si="37"/>
        <v>X</v>
      </c>
      <c r="AW35" s="34" t="str">
        <f t="shared" si="37"/>
        <v>X</v>
      </c>
      <c r="AX35" s="34" t="str">
        <f t="shared" si="37"/>
        <v>X</v>
      </c>
      <c r="AY35" s="34" t="str">
        <f t="shared" si="37"/>
        <v>X</v>
      </c>
      <c r="AZ35" s="34" t="str">
        <f t="shared" si="37"/>
        <v>X</v>
      </c>
      <c r="BA35" s="34" t="str">
        <f t="shared" si="37"/>
        <v>X</v>
      </c>
      <c r="BB35" s="34" t="str">
        <f t="shared" ref="BB35:BQ35" si="48">IF(OR(BB31="a",BB31=""),"","X")</f>
        <v>X</v>
      </c>
      <c r="BC35" s="34" t="str">
        <f t="shared" si="48"/>
        <v>X</v>
      </c>
      <c r="BD35" s="34" t="str">
        <f t="shared" si="48"/>
        <v>X</v>
      </c>
      <c r="BE35" s="34" t="str">
        <f t="shared" si="48"/>
        <v>X</v>
      </c>
      <c r="BF35" s="34" t="str">
        <f t="shared" si="48"/>
        <v>X</v>
      </c>
      <c r="BG35" s="34" t="str">
        <f t="shared" si="48"/>
        <v>X</v>
      </c>
      <c r="BH35" s="34" t="str">
        <f t="shared" si="48"/>
        <v/>
      </c>
      <c r="BI35" s="34" t="str">
        <f t="shared" si="48"/>
        <v/>
      </c>
      <c r="BJ35" s="34" t="str">
        <f t="shared" si="48"/>
        <v/>
      </c>
      <c r="BK35" s="34" t="str">
        <f t="shared" si="48"/>
        <v/>
      </c>
      <c r="BL35" s="34" t="str">
        <f t="shared" si="48"/>
        <v/>
      </c>
      <c r="BM35" s="34" t="str">
        <f t="shared" si="48"/>
        <v/>
      </c>
      <c r="BN35" s="34" t="str">
        <f t="shared" si="48"/>
        <v/>
      </c>
      <c r="BO35" s="34" t="str">
        <f t="shared" si="48"/>
        <v/>
      </c>
      <c r="BP35" s="34" t="str">
        <f t="shared" si="48"/>
        <v/>
      </c>
      <c r="BQ35" s="84" t="str">
        <f t="shared" si="48"/>
        <v/>
      </c>
    </row>
    <row r="36" spans="1:69 16382:16382" ht="57.75" customHeight="1" x14ac:dyDescent="0.25">
      <c r="A36" s="86">
        <v>32</v>
      </c>
      <c r="B36" s="64" t="s">
        <v>15</v>
      </c>
      <c r="C36" s="51" t="s">
        <v>19</v>
      </c>
      <c r="D36" s="48" t="s">
        <v>202</v>
      </c>
      <c r="E36" s="52">
        <v>8</v>
      </c>
      <c r="F36" s="56" t="s">
        <v>21</v>
      </c>
      <c r="G36" s="47" t="s">
        <v>190</v>
      </c>
      <c r="H36" s="34" t="s">
        <v>52</v>
      </c>
      <c r="I36" s="34" t="s">
        <v>52</v>
      </c>
      <c r="J36" s="34"/>
      <c r="K36" s="34"/>
      <c r="L36" s="34" t="s">
        <v>52</v>
      </c>
      <c r="M36" s="34" t="s">
        <v>52</v>
      </c>
      <c r="N36" s="34" t="s">
        <v>52</v>
      </c>
      <c r="O36" s="34" t="s">
        <v>52</v>
      </c>
      <c r="P36" s="34" t="s">
        <v>52</v>
      </c>
      <c r="Q36" s="34" t="s">
        <v>52</v>
      </c>
      <c r="R36" s="34"/>
      <c r="S36" s="34"/>
      <c r="T36" s="34" t="s">
        <v>52</v>
      </c>
      <c r="U36" s="34" t="s">
        <v>52</v>
      </c>
      <c r="V36" s="34" t="s">
        <v>52</v>
      </c>
      <c r="W36" s="34" t="s">
        <v>52</v>
      </c>
      <c r="X36" s="34" t="s">
        <v>52</v>
      </c>
      <c r="Y36" s="34" t="s">
        <v>52</v>
      </c>
      <c r="Z36" s="34"/>
      <c r="AA36" s="34"/>
      <c r="AB36" s="34" t="s">
        <v>52</v>
      </c>
      <c r="AC36" s="34" t="s">
        <v>52</v>
      </c>
      <c r="AD36" s="34" t="s">
        <v>52</v>
      </c>
      <c r="AE36" s="34" t="s">
        <v>52</v>
      </c>
      <c r="AF36" s="34" t="s">
        <v>52</v>
      </c>
      <c r="AG36" s="34" t="s">
        <v>52</v>
      </c>
      <c r="AH36" s="34"/>
      <c r="AI36" s="34"/>
      <c r="AJ36" s="34" t="s">
        <v>52</v>
      </c>
      <c r="AK36" s="34" t="s">
        <v>52</v>
      </c>
      <c r="AL36" s="34" t="s">
        <v>52</v>
      </c>
      <c r="AM36" s="34" t="s">
        <v>52</v>
      </c>
      <c r="AN36" s="34" t="s">
        <v>52</v>
      </c>
      <c r="AO36" s="34" t="s">
        <v>52</v>
      </c>
      <c r="AP36" s="34"/>
      <c r="AQ36" s="34"/>
      <c r="AR36" s="34" t="s">
        <v>52</v>
      </c>
      <c r="AS36" s="34" t="s">
        <v>52</v>
      </c>
      <c r="AT36" s="34" t="s">
        <v>52</v>
      </c>
      <c r="AU36" s="34" t="s">
        <v>52</v>
      </c>
      <c r="AV36" s="34" t="s">
        <v>52</v>
      </c>
      <c r="AW36" s="34" t="s">
        <v>52</v>
      </c>
      <c r="AX36" s="34"/>
      <c r="AY36" s="34"/>
      <c r="AZ36" s="34" t="s">
        <v>52</v>
      </c>
      <c r="BA36" s="34" t="s">
        <v>52</v>
      </c>
      <c r="BB36" s="34" t="s">
        <v>52</v>
      </c>
      <c r="BC36" s="34" t="s">
        <v>52</v>
      </c>
      <c r="BD36" s="34" t="s">
        <v>52</v>
      </c>
      <c r="BE36" s="34" t="s">
        <v>52</v>
      </c>
      <c r="BF36" s="34" t="s">
        <v>52</v>
      </c>
      <c r="BG36" s="34" t="s">
        <v>52</v>
      </c>
      <c r="BH36" s="34"/>
      <c r="BI36" s="34"/>
      <c r="BJ36" s="34"/>
      <c r="BK36" s="34"/>
      <c r="BL36" s="34"/>
      <c r="BM36" s="34"/>
      <c r="BN36" s="34"/>
      <c r="BO36" s="34"/>
      <c r="BP36" s="34"/>
      <c r="BQ36" s="84"/>
      <c r="XFB36" s="1"/>
    </row>
    <row r="37" spans="1:69 16382:16382" ht="117.75" customHeight="1" x14ac:dyDescent="0.25">
      <c r="A37" s="86">
        <v>33</v>
      </c>
      <c r="B37" s="64" t="s">
        <v>110</v>
      </c>
      <c r="C37" s="55" t="s">
        <v>1347</v>
      </c>
      <c r="D37" s="48" t="s">
        <v>1336</v>
      </c>
      <c r="E37" s="52" t="s">
        <v>124</v>
      </c>
      <c r="F37" s="56"/>
      <c r="G37" s="47" t="s">
        <v>1337</v>
      </c>
      <c r="H37" s="34" t="str">
        <f>IF(OR(H31="c",H31="e"),"zákonný",IF(H31="b","smluvní","NE"))</f>
        <v>zákonný</v>
      </c>
      <c r="I37" s="34" t="str">
        <f>IF(OR(I31="c",I31="e"),"zákonný",IF(I31="b","smluvní","NE"))</f>
        <v>zákonný</v>
      </c>
      <c r="J37" s="34" t="str">
        <f t="shared" ref="J37:BQ37" si="49">IF(OR(J31="c",J31="e"),"zákonný",IF(J31="b","smluvní","NE"))</f>
        <v>zákonný</v>
      </c>
      <c r="K37" s="34" t="str">
        <f t="shared" ref="K37:L37" si="50">IF(OR(K31="c",K31="e"),"zákonný",IF(K31="b","smluvní","NE"))</f>
        <v>zákonný</v>
      </c>
      <c r="L37" s="34" t="str">
        <f t="shared" si="50"/>
        <v>zákonný</v>
      </c>
      <c r="M37" s="34" t="str">
        <f t="shared" si="49"/>
        <v>zákonný</v>
      </c>
      <c r="N37" s="34" t="str">
        <f>IF(OR(N31="c",N31="e"),"zákonný",IF(N31="b","smluvní","NE"))</f>
        <v>zákonný</v>
      </c>
      <c r="O37" s="34" t="str">
        <f t="shared" si="49"/>
        <v>zákonný</v>
      </c>
      <c r="P37" s="34" t="str">
        <f t="shared" ref="P37" si="51">IF(OR(P31="c",P31="e"),"zákonný",IF(P31="b","smluvní","NE"))</f>
        <v>zákonný</v>
      </c>
      <c r="Q37" s="34" t="str">
        <f t="shared" ref="Q37:T37" si="52">IF(OR(Q31="c",Q31="e"),"zákonný",IF(Q31="b","smluvní","NE"))</f>
        <v>zákonný</v>
      </c>
      <c r="R37" s="34" t="str">
        <f t="shared" si="52"/>
        <v>zákonný</v>
      </c>
      <c r="S37" s="34" t="str">
        <f t="shared" si="52"/>
        <v>zákonný</v>
      </c>
      <c r="T37" s="34" t="str">
        <f t="shared" si="52"/>
        <v>zákonný</v>
      </c>
      <c r="U37" s="34" t="str">
        <f t="shared" si="49"/>
        <v>zákonný</v>
      </c>
      <c r="V37" s="34" t="str">
        <f t="shared" si="49"/>
        <v>zákonný</v>
      </c>
      <c r="W37" s="34" t="str">
        <f t="shared" si="49"/>
        <v>zákonný</v>
      </c>
      <c r="X37" s="34" t="str">
        <f t="shared" si="49"/>
        <v>zákonný</v>
      </c>
      <c r="Y37" s="34" t="str">
        <f t="shared" si="49"/>
        <v>zákonný</v>
      </c>
      <c r="Z37" s="34" t="str">
        <f t="shared" ref="Z37" si="53">IF(OR(Z31="c",Z31="e"),"zákonný",IF(Z31="b","smluvní","NE"))</f>
        <v>zákonný</v>
      </c>
      <c r="AA37" s="34" t="str">
        <f t="shared" ref="AA37" si="54">IF(OR(AA31="c",AA31="e"),"zákonný",IF(AA31="b","smluvní","NE"))</f>
        <v>smluvní</v>
      </c>
      <c r="AB37" s="34" t="str">
        <f t="shared" si="49"/>
        <v>zákonný</v>
      </c>
      <c r="AC37" s="34" t="str">
        <f t="shared" ref="AC37" si="55">IF(OR(AC31="c",AC31="e"),"zákonný",IF(AC31="b","smluvní","NE"))</f>
        <v>zákonný</v>
      </c>
      <c r="AD37" s="34" t="str">
        <f t="shared" si="49"/>
        <v>zákonný</v>
      </c>
      <c r="AE37" s="34" t="str">
        <f t="shared" si="49"/>
        <v>zákonný</v>
      </c>
      <c r="AF37" s="34" t="str">
        <f t="shared" ref="AF37:AI37" si="56">IF(OR(AF31="c",AF31="e"),"zákonný",IF(AF31="b","smluvní","NE"))</f>
        <v>smluvní</v>
      </c>
      <c r="AG37" s="34" t="str">
        <f t="shared" si="56"/>
        <v>zákonný</v>
      </c>
      <c r="AH37" s="34" t="str">
        <f t="shared" si="56"/>
        <v>zákonný</v>
      </c>
      <c r="AI37" s="34" t="str">
        <f t="shared" si="56"/>
        <v>zákonný</v>
      </c>
      <c r="AJ37" s="34" t="str">
        <f t="shared" si="49"/>
        <v>zákonný</v>
      </c>
      <c r="AK37" s="34" t="str">
        <f t="shared" si="49"/>
        <v>zákonný</v>
      </c>
      <c r="AL37" s="34" t="str">
        <f t="shared" si="49"/>
        <v>zákonný</v>
      </c>
      <c r="AM37" s="34" t="str">
        <f t="shared" si="49"/>
        <v>zákonný</v>
      </c>
      <c r="AN37" s="34" t="str">
        <f t="shared" ref="AN37" si="57">IF(OR(AN31="c",AN31="e"),"zákonný",IF(AN31="b","smluvní","NE"))</f>
        <v>zákonný</v>
      </c>
      <c r="AO37" s="34" t="str">
        <f t="shared" si="49"/>
        <v>zákonný</v>
      </c>
      <c r="AP37" s="34" t="str">
        <f t="shared" si="49"/>
        <v>zákonný</v>
      </c>
      <c r="AQ37" s="34" t="str">
        <f t="shared" si="49"/>
        <v>zákonný</v>
      </c>
      <c r="AR37" s="34" t="str">
        <f t="shared" si="49"/>
        <v>zákonný</v>
      </c>
      <c r="AS37" s="34" t="str">
        <f t="shared" si="49"/>
        <v>zákonný</v>
      </c>
      <c r="AT37" s="34" t="str">
        <f t="shared" ref="AT37" si="58">IF(OR(AT31="c",AT31="e"),"zákonný",IF(AT31="b","smluvní","NE"))</f>
        <v>zákonný</v>
      </c>
      <c r="AU37" s="34" t="str">
        <f t="shared" ref="AU37" si="59">IF(OR(AU31="c",AU31="e"),"zákonný",IF(AU31="b","smluvní","NE"))</f>
        <v>zákonný</v>
      </c>
      <c r="AV37" s="34" t="str">
        <f t="shared" si="49"/>
        <v>zákonný</v>
      </c>
      <c r="AW37" s="34" t="str">
        <f t="shared" si="49"/>
        <v>zákonný</v>
      </c>
      <c r="AX37" s="34" t="str">
        <f t="shared" si="49"/>
        <v>zákonný</v>
      </c>
      <c r="AY37" s="34" t="str">
        <f t="shared" si="49"/>
        <v>zákonný</v>
      </c>
      <c r="AZ37" s="34" t="str">
        <f t="shared" si="49"/>
        <v>zákonný</v>
      </c>
      <c r="BA37" s="34" t="str">
        <f t="shared" ref="BA37" si="60">IF(OR(BA31="c",BA31="e"),"zákonný",IF(BA31="b","smluvní","NE"))</f>
        <v>zákonný</v>
      </c>
      <c r="BB37" s="34" t="str">
        <f t="shared" si="49"/>
        <v>zákonný</v>
      </c>
      <c r="BC37" s="34" t="str">
        <f t="shared" si="49"/>
        <v>zákonný</v>
      </c>
      <c r="BD37" s="34" t="str">
        <f t="shared" si="49"/>
        <v>zákonný</v>
      </c>
      <c r="BE37" s="34" t="str">
        <f t="shared" si="49"/>
        <v>zákonný</v>
      </c>
      <c r="BF37" s="34" t="str">
        <f t="shared" si="49"/>
        <v>zákonný</v>
      </c>
      <c r="BG37" s="34" t="str">
        <f t="shared" si="49"/>
        <v>NE</v>
      </c>
      <c r="BH37" s="34" t="str">
        <f t="shared" si="49"/>
        <v>NE</v>
      </c>
      <c r="BI37" s="34" t="str">
        <f t="shared" si="49"/>
        <v>NE</v>
      </c>
      <c r="BJ37" s="34" t="str">
        <f t="shared" si="49"/>
        <v>NE</v>
      </c>
      <c r="BK37" s="34" t="str">
        <f t="shared" si="49"/>
        <v>NE</v>
      </c>
      <c r="BL37" s="34" t="str">
        <f t="shared" si="49"/>
        <v>NE</v>
      </c>
      <c r="BM37" s="34" t="str">
        <f t="shared" si="49"/>
        <v>NE</v>
      </c>
      <c r="BN37" s="34" t="str">
        <f t="shared" si="49"/>
        <v>NE</v>
      </c>
      <c r="BO37" s="34" t="str">
        <f t="shared" si="49"/>
        <v>NE</v>
      </c>
      <c r="BP37" s="34" t="str">
        <f t="shared" si="49"/>
        <v>NE</v>
      </c>
      <c r="BQ37" s="84" t="str">
        <f t="shared" si="49"/>
        <v>NE</v>
      </c>
    </row>
    <row r="38" spans="1:69 16382:16382" ht="135" x14ac:dyDescent="0.25">
      <c r="A38" s="86">
        <v>34</v>
      </c>
      <c r="B38" s="64" t="s">
        <v>15</v>
      </c>
      <c r="C38" s="51" t="s">
        <v>127</v>
      </c>
      <c r="D38" s="48" t="s">
        <v>243</v>
      </c>
      <c r="E38" s="56" t="s">
        <v>51</v>
      </c>
      <c r="F38" s="52"/>
      <c r="G38" s="47" t="s">
        <v>175</v>
      </c>
      <c r="H38" s="34" t="s">
        <v>52</v>
      </c>
      <c r="I38" s="34" t="s">
        <v>162</v>
      </c>
      <c r="J38" s="34" t="s">
        <v>52</v>
      </c>
      <c r="K38" s="34" t="s">
        <v>52</v>
      </c>
      <c r="L38" s="34" t="s">
        <v>52</v>
      </c>
      <c r="M38" s="34" t="s">
        <v>52</v>
      </c>
      <c r="N38" s="34" t="s">
        <v>52</v>
      </c>
      <c r="O38" s="34" t="s">
        <v>52</v>
      </c>
      <c r="P38" s="34" t="s">
        <v>52</v>
      </c>
      <c r="Q38" s="34" t="s">
        <v>52</v>
      </c>
      <c r="R38" s="34" t="s">
        <v>52</v>
      </c>
      <c r="S38" s="34" t="s">
        <v>52</v>
      </c>
      <c r="T38" s="34" t="s">
        <v>52</v>
      </c>
      <c r="U38" s="34" t="s">
        <v>162</v>
      </c>
      <c r="V38" s="34" t="s">
        <v>162</v>
      </c>
      <c r="W38" s="34" t="s">
        <v>52</v>
      </c>
      <c r="X38" s="34" t="s">
        <v>162</v>
      </c>
      <c r="Y38" s="34" t="s">
        <v>52</v>
      </c>
      <c r="Z38" s="34" t="s">
        <v>52</v>
      </c>
      <c r="AA38" s="34" t="s">
        <v>162</v>
      </c>
      <c r="AB38" s="34" t="s">
        <v>52</v>
      </c>
      <c r="AC38" s="34" t="s">
        <v>52</v>
      </c>
      <c r="AD38" s="34" t="s">
        <v>52</v>
      </c>
      <c r="AE38" s="34" t="s">
        <v>52</v>
      </c>
      <c r="AF38" s="34" t="s">
        <v>52</v>
      </c>
      <c r="AG38" s="34" t="s">
        <v>52</v>
      </c>
      <c r="AH38" s="34" t="s">
        <v>52</v>
      </c>
      <c r="AI38" s="34" t="s">
        <v>52</v>
      </c>
      <c r="AJ38" s="34" t="s">
        <v>52</v>
      </c>
      <c r="AK38" s="34" t="s">
        <v>52</v>
      </c>
      <c r="AL38" s="34" t="s">
        <v>52</v>
      </c>
      <c r="AM38" s="34" t="s">
        <v>52</v>
      </c>
      <c r="AN38" s="34" t="s">
        <v>52</v>
      </c>
      <c r="AO38" s="34" t="s">
        <v>162</v>
      </c>
      <c r="AP38" s="34" t="s">
        <v>52</v>
      </c>
      <c r="AQ38" s="34" t="s">
        <v>52</v>
      </c>
      <c r="AR38" s="34" t="s">
        <v>52</v>
      </c>
      <c r="AS38" s="34" t="s">
        <v>52</v>
      </c>
      <c r="AT38" s="34" t="s">
        <v>52</v>
      </c>
      <c r="AU38" s="34" t="s">
        <v>52</v>
      </c>
      <c r="AV38" s="34" t="s">
        <v>52</v>
      </c>
      <c r="AW38" s="34" t="s">
        <v>52</v>
      </c>
      <c r="AX38" s="34" t="s">
        <v>52</v>
      </c>
      <c r="AY38" s="34" t="s">
        <v>52</v>
      </c>
      <c r="AZ38" s="34" t="s">
        <v>52</v>
      </c>
      <c r="BA38" s="34" t="s">
        <v>52</v>
      </c>
      <c r="BB38" s="34" t="s">
        <v>52</v>
      </c>
      <c r="BC38" s="34" t="s">
        <v>52</v>
      </c>
      <c r="BD38" s="34" t="s">
        <v>162</v>
      </c>
      <c r="BE38" s="34" t="s">
        <v>52</v>
      </c>
      <c r="BF38" s="34" t="s">
        <v>52</v>
      </c>
      <c r="BG38" s="34" t="s">
        <v>52</v>
      </c>
      <c r="BH38" s="34"/>
      <c r="BI38" s="34"/>
      <c r="BJ38" s="34"/>
      <c r="BK38" s="34"/>
      <c r="BL38" s="34"/>
      <c r="BM38" s="34"/>
      <c r="BN38" s="34"/>
      <c r="BO38" s="34"/>
      <c r="BP38" s="34"/>
      <c r="BQ38" s="84"/>
    </row>
    <row r="39" spans="1:69 16382:16382" ht="61.5" customHeight="1" x14ac:dyDescent="0.25">
      <c r="A39" s="86">
        <v>35</v>
      </c>
      <c r="B39" s="64" t="s">
        <v>15</v>
      </c>
      <c r="C39" s="51" t="s">
        <v>128</v>
      </c>
      <c r="D39" s="48" t="s">
        <v>244</v>
      </c>
      <c r="E39" s="52">
        <v>9</v>
      </c>
      <c r="F39" s="52"/>
      <c r="G39" s="47" t="s">
        <v>1360</v>
      </c>
      <c r="H39" s="34" t="str">
        <f t="shared" ref="H39" si="61">IF(H38="X","X","")</f>
        <v>X</v>
      </c>
      <c r="I39" s="34" t="str">
        <f t="shared" ref="I39:BQ39" si="62">IF(I38="X","X","")</f>
        <v/>
      </c>
      <c r="J39" s="34" t="str">
        <f t="shared" si="62"/>
        <v>X</v>
      </c>
      <c r="K39" s="34" t="str">
        <f t="shared" ref="K39:L39" si="63">IF(K38="X","X","")</f>
        <v>X</v>
      </c>
      <c r="L39" s="34" t="str">
        <f t="shared" si="63"/>
        <v>X</v>
      </c>
      <c r="M39" s="34" t="str">
        <f t="shared" si="62"/>
        <v>X</v>
      </c>
      <c r="N39" s="34" t="str">
        <f t="shared" si="62"/>
        <v>X</v>
      </c>
      <c r="O39" s="34" t="str">
        <f t="shared" si="62"/>
        <v>X</v>
      </c>
      <c r="P39" s="34" t="str">
        <f t="shared" ref="P39" si="64">IF(P38="X","X","")</f>
        <v>X</v>
      </c>
      <c r="Q39" s="34" t="str">
        <f t="shared" ref="Q39:T39" si="65">IF(Q38="X","X","")</f>
        <v>X</v>
      </c>
      <c r="R39" s="34" t="str">
        <f t="shared" si="65"/>
        <v>X</v>
      </c>
      <c r="S39" s="34" t="str">
        <f t="shared" si="65"/>
        <v>X</v>
      </c>
      <c r="T39" s="34" t="str">
        <f t="shared" si="65"/>
        <v>X</v>
      </c>
      <c r="U39" s="34" t="str">
        <f t="shared" si="62"/>
        <v/>
      </c>
      <c r="V39" s="34" t="str">
        <f t="shared" si="62"/>
        <v/>
      </c>
      <c r="W39" s="34" t="str">
        <f t="shared" si="62"/>
        <v>X</v>
      </c>
      <c r="X39" s="34" t="str">
        <f t="shared" si="62"/>
        <v/>
      </c>
      <c r="Y39" s="34" t="str">
        <f t="shared" si="62"/>
        <v>X</v>
      </c>
      <c r="Z39" s="34" t="str">
        <f t="shared" ref="Z39" si="66">IF(Z38="X","X","")</f>
        <v>X</v>
      </c>
      <c r="AA39" s="34" t="str">
        <f t="shared" ref="AA39" si="67">IF(AA38="X","X","")</f>
        <v/>
      </c>
      <c r="AB39" s="34" t="str">
        <f t="shared" si="62"/>
        <v>X</v>
      </c>
      <c r="AC39" s="34" t="str">
        <f t="shared" ref="AC39" si="68">IF(AC38="X","X","")</f>
        <v>X</v>
      </c>
      <c r="AD39" s="34" t="str">
        <f t="shared" si="62"/>
        <v>X</v>
      </c>
      <c r="AE39" s="34" t="str">
        <f t="shared" si="62"/>
        <v>X</v>
      </c>
      <c r="AF39" s="34" t="str">
        <f t="shared" ref="AF39:AI39" si="69">IF(AF38="X","X","")</f>
        <v>X</v>
      </c>
      <c r="AG39" s="34" t="str">
        <f t="shared" si="69"/>
        <v>X</v>
      </c>
      <c r="AH39" s="34" t="str">
        <f t="shared" si="69"/>
        <v>X</v>
      </c>
      <c r="AI39" s="34" t="str">
        <f t="shared" si="69"/>
        <v>X</v>
      </c>
      <c r="AJ39" s="34" t="str">
        <f t="shared" si="62"/>
        <v>X</v>
      </c>
      <c r="AK39" s="34" t="str">
        <f t="shared" si="62"/>
        <v>X</v>
      </c>
      <c r="AL39" s="34" t="str">
        <f t="shared" si="62"/>
        <v>X</v>
      </c>
      <c r="AM39" s="34" t="str">
        <f t="shared" si="62"/>
        <v>X</v>
      </c>
      <c r="AN39" s="34" t="str">
        <f t="shared" ref="AN39" si="70">IF(AN38="X","X","")</f>
        <v>X</v>
      </c>
      <c r="AO39" s="34" t="str">
        <f t="shared" si="62"/>
        <v/>
      </c>
      <c r="AP39" s="34" t="str">
        <f t="shared" si="62"/>
        <v>X</v>
      </c>
      <c r="AQ39" s="34" t="str">
        <f t="shared" si="62"/>
        <v>X</v>
      </c>
      <c r="AR39" s="34" t="str">
        <f t="shared" si="62"/>
        <v>X</v>
      </c>
      <c r="AS39" s="34" t="str">
        <f t="shared" si="62"/>
        <v>X</v>
      </c>
      <c r="AT39" s="34" t="str">
        <f t="shared" ref="AT39" si="71">IF(AT38="X","X","")</f>
        <v>X</v>
      </c>
      <c r="AU39" s="34" t="str">
        <f t="shared" ref="AU39" si="72">IF(AU38="X","X","")</f>
        <v>X</v>
      </c>
      <c r="AV39" s="34" t="str">
        <f t="shared" si="62"/>
        <v>X</v>
      </c>
      <c r="AW39" s="34" t="str">
        <f t="shared" si="62"/>
        <v>X</v>
      </c>
      <c r="AX39" s="34" t="str">
        <f t="shared" si="62"/>
        <v>X</v>
      </c>
      <c r="AY39" s="34" t="str">
        <f t="shared" si="62"/>
        <v>X</v>
      </c>
      <c r="AZ39" s="34" t="str">
        <f t="shared" si="62"/>
        <v>X</v>
      </c>
      <c r="BA39" s="34" t="str">
        <f t="shared" ref="BA39" si="73">IF(BA38="X","X","")</f>
        <v>X</v>
      </c>
      <c r="BB39" s="34" t="str">
        <f t="shared" si="62"/>
        <v>X</v>
      </c>
      <c r="BC39" s="34" t="str">
        <f t="shared" si="62"/>
        <v>X</v>
      </c>
      <c r="BD39" s="34" t="str">
        <f t="shared" si="62"/>
        <v/>
      </c>
      <c r="BE39" s="34" t="str">
        <f t="shared" si="62"/>
        <v>X</v>
      </c>
      <c r="BF39" s="34" t="str">
        <f t="shared" si="62"/>
        <v>X</v>
      </c>
      <c r="BG39" s="34" t="str">
        <f t="shared" si="62"/>
        <v>X</v>
      </c>
      <c r="BH39" s="34" t="str">
        <f t="shared" si="62"/>
        <v/>
      </c>
      <c r="BI39" s="34" t="str">
        <f t="shared" si="62"/>
        <v/>
      </c>
      <c r="BJ39" s="34" t="str">
        <f t="shared" si="62"/>
        <v/>
      </c>
      <c r="BK39" s="34" t="str">
        <f t="shared" si="62"/>
        <v/>
      </c>
      <c r="BL39" s="34" t="str">
        <f t="shared" si="62"/>
        <v/>
      </c>
      <c r="BM39" s="34" t="str">
        <f t="shared" si="62"/>
        <v/>
      </c>
      <c r="BN39" s="34" t="str">
        <f t="shared" si="62"/>
        <v/>
      </c>
      <c r="BO39" s="34" t="str">
        <f t="shared" si="62"/>
        <v/>
      </c>
      <c r="BP39" s="34" t="str">
        <f t="shared" si="62"/>
        <v/>
      </c>
      <c r="BQ39" s="84" t="str">
        <f t="shared" si="62"/>
        <v/>
      </c>
    </row>
    <row r="40" spans="1:69 16382:16382" ht="76.5" customHeight="1" x14ac:dyDescent="0.25">
      <c r="A40" s="86">
        <v>36</v>
      </c>
      <c r="B40" s="64" t="s">
        <v>15</v>
      </c>
      <c r="C40" s="51" t="s">
        <v>129</v>
      </c>
      <c r="D40" s="48" t="s">
        <v>245</v>
      </c>
      <c r="E40" s="52">
        <v>9</v>
      </c>
      <c r="F40" s="52"/>
      <c r="G40" s="47" t="s">
        <v>24</v>
      </c>
      <c r="H40" s="34" t="str">
        <f t="shared" ref="H40" si="74">IF(H38="X","X","")</f>
        <v>X</v>
      </c>
      <c r="I40" s="34" t="s">
        <v>148</v>
      </c>
      <c r="J40" s="34"/>
      <c r="K40" s="34"/>
      <c r="L40" s="34" t="str">
        <f t="shared" ref="L40:M40" si="75">IF(L38="X","X","")</f>
        <v>X</v>
      </c>
      <c r="M40" s="34" t="str">
        <f t="shared" si="75"/>
        <v>X</v>
      </c>
      <c r="N40" s="34"/>
      <c r="O40" s="34"/>
      <c r="P40" s="34"/>
      <c r="Q40" s="34"/>
      <c r="R40" s="34"/>
      <c r="S40" s="34" t="str">
        <f t="shared" ref="S40:T40" si="76">IF(S38="X","X","")</f>
        <v>X</v>
      </c>
      <c r="T40" s="34" t="str">
        <f t="shared" si="76"/>
        <v>X</v>
      </c>
      <c r="U40" s="34" t="s">
        <v>148</v>
      </c>
      <c r="V40" s="34" t="s">
        <v>148</v>
      </c>
      <c r="W40" s="34" t="str">
        <f t="shared" ref="W40" si="77">IF(W38="X","X","")</f>
        <v>X</v>
      </c>
      <c r="X40" s="34" t="s">
        <v>148</v>
      </c>
      <c r="Y40" s="34" t="str">
        <f t="shared" ref="Y40" si="78">IF(Y38="X","X","")</f>
        <v>X</v>
      </c>
      <c r="Z40" s="34" t="str">
        <f t="shared" ref="Z40" si="79">IF(Z38="X","X","")</f>
        <v>X</v>
      </c>
      <c r="AA40" s="34" t="s">
        <v>148</v>
      </c>
      <c r="AB40" s="34" t="str">
        <f t="shared" ref="AB40:AN40" si="80">IF(AB38="X","X","")</f>
        <v>X</v>
      </c>
      <c r="AC40" s="34" t="str">
        <f t="shared" si="80"/>
        <v>X</v>
      </c>
      <c r="AD40" s="34" t="str">
        <f t="shared" si="80"/>
        <v>X</v>
      </c>
      <c r="AE40" s="34" t="str">
        <f t="shared" si="80"/>
        <v>X</v>
      </c>
      <c r="AF40" s="34" t="str">
        <f t="shared" si="80"/>
        <v>X</v>
      </c>
      <c r="AG40" s="34" t="str">
        <f t="shared" si="80"/>
        <v>X</v>
      </c>
      <c r="AH40" s="34" t="str">
        <f t="shared" si="80"/>
        <v>X</v>
      </c>
      <c r="AI40" s="34" t="str">
        <f t="shared" si="80"/>
        <v>X</v>
      </c>
      <c r="AJ40" s="34" t="str">
        <f t="shared" si="80"/>
        <v>X</v>
      </c>
      <c r="AK40" s="34" t="str">
        <f t="shared" si="80"/>
        <v>X</v>
      </c>
      <c r="AL40" s="34" t="str">
        <f t="shared" si="80"/>
        <v>X</v>
      </c>
      <c r="AM40" s="34" t="str">
        <f t="shared" si="80"/>
        <v>X</v>
      </c>
      <c r="AN40" s="34" t="str">
        <f t="shared" si="80"/>
        <v>X</v>
      </c>
      <c r="AO40" s="34" t="s">
        <v>148</v>
      </c>
      <c r="AP40" s="34"/>
      <c r="AQ40" s="34" t="str">
        <f t="shared" ref="AQ40:AZ40" si="81">IF(AQ38="X","X","")</f>
        <v>X</v>
      </c>
      <c r="AR40" s="34" t="str">
        <f t="shared" si="81"/>
        <v>X</v>
      </c>
      <c r="AS40" s="34" t="str">
        <f t="shared" si="81"/>
        <v>X</v>
      </c>
      <c r="AT40" s="34" t="str">
        <f t="shared" si="81"/>
        <v>X</v>
      </c>
      <c r="AU40" s="34" t="str">
        <f t="shared" si="81"/>
        <v>X</v>
      </c>
      <c r="AV40" s="34" t="str">
        <f t="shared" si="81"/>
        <v>X</v>
      </c>
      <c r="AW40" s="34" t="str">
        <f t="shared" si="81"/>
        <v>X</v>
      </c>
      <c r="AX40" s="34" t="str">
        <f t="shared" si="81"/>
        <v>X</v>
      </c>
      <c r="AY40" s="34" t="str">
        <f t="shared" si="81"/>
        <v>X</v>
      </c>
      <c r="AZ40" s="34" t="str">
        <f t="shared" si="81"/>
        <v>X</v>
      </c>
      <c r="BA40" s="34" t="str">
        <f t="shared" ref="BA40" si="82">IF(BA38="X","X","")</f>
        <v>X</v>
      </c>
      <c r="BB40" s="34" t="str">
        <f t="shared" ref="BB40:BQ40" si="83">IF(BB38="X","X","")</f>
        <v>X</v>
      </c>
      <c r="BC40" s="34" t="str">
        <f t="shared" si="83"/>
        <v>X</v>
      </c>
      <c r="BD40" s="34" t="s">
        <v>148</v>
      </c>
      <c r="BE40" s="34" t="str">
        <f t="shared" si="83"/>
        <v>X</v>
      </c>
      <c r="BF40" s="34" t="str">
        <f t="shared" si="83"/>
        <v>X</v>
      </c>
      <c r="BG40" s="34" t="str">
        <f t="shared" si="83"/>
        <v>X</v>
      </c>
      <c r="BH40" s="34" t="str">
        <f t="shared" si="83"/>
        <v/>
      </c>
      <c r="BI40" s="34" t="str">
        <f t="shared" si="83"/>
        <v/>
      </c>
      <c r="BJ40" s="34" t="str">
        <f t="shared" si="83"/>
        <v/>
      </c>
      <c r="BK40" s="34" t="str">
        <f t="shared" si="83"/>
        <v/>
      </c>
      <c r="BL40" s="34" t="str">
        <f t="shared" si="83"/>
        <v/>
      </c>
      <c r="BM40" s="34" t="str">
        <f t="shared" si="83"/>
        <v/>
      </c>
      <c r="BN40" s="34" t="str">
        <f t="shared" si="83"/>
        <v/>
      </c>
      <c r="BO40" s="34" t="str">
        <f t="shared" si="83"/>
        <v/>
      </c>
      <c r="BP40" s="34" t="str">
        <f t="shared" si="83"/>
        <v/>
      </c>
      <c r="BQ40" s="84" t="str">
        <f t="shared" si="83"/>
        <v/>
      </c>
    </row>
    <row r="41" spans="1:69 16382:16382" ht="51" customHeight="1" x14ac:dyDescent="0.25">
      <c r="A41" s="86">
        <v>37</v>
      </c>
      <c r="B41" s="64" t="s">
        <v>15</v>
      </c>
      <c r="C41" s="51" t="s">
        <v>29</v>
      </c>
      <c r="D41" s="48" t="s">
        <v>203</v>
      </c>
      <c r="E41" s="52" t="s">
        <v>25</v>
      </c>
      <c r="F41" s="52"/>
      <c r="G41" s="47" t="s">
        <v>9</v>
      </c>
      <c r="H41" s="34" t="s">
        <v>148</v>
      </c>
      <c r="I41" s="34" t="s">
        <v>148</v>
      </c>
      <c r="J41" s="34" t="s">
        <v>148</v>
      </c>
      <c r="K41" s="34" t="s">
        <v>148</v>
      </c>
      <c r="L41" s="34" t="s">
        <v>148</v>
      </c>
      <c r="M41" s="34" t="s">
        <v>148</v>
      </c>
      <c r="N41" s="34" t="s">
        <v>148</v>
      </c>
      <c r="O41" s="34" t="s">
        <v>148</v>
      </c>
      <c r="P41" s="34" t="s">
        <v>148</v>
      </c>
      <c r="Q41" s="34" t="s">
        <v>148</v>
      </c>
      <c r="R41" s="34" t="s">
        <v>148</v>
      </c>
      <c r="S41" s="34" t="s">
        <v>148</v>
      </c>
      <c r="T41" s="34" t="s">
        <v>148</v>
      </c>
      <c r="U41" s="34" t="s">
        <v>148</v>
      </c>
      <c r="V41" s="34" t="s">
        <v>148</v>
      </c>
      <c r="W41" s="34" t="s">
        <v>148</v>
      </c>
      <c r="X41" s="34" t="s">
        <v>148</v>
      </c>
      <c r="Y41" s="34" t="s">
        <v>148</v>
      </c>
      <c r="Z41" s="34" t="s">
        <v>148</v>
      </c>
      <c r="AA41" s="34" t="s">
        <v>148</v>
      </c>
      <c r="AB41" s="34" t="s">
        <v>148</v>
      </c>
      <c r="AC41" s="34" t="s">
        <v>148</v>
      </c>
      <c r="AD41" s="34" t="s">
        <v>148</v>
      </c>
      <c r="AE41" s="34" t="s">
        <v>148</v>
      </c>
      <c r="AF41" s="34" t="s">
        <v>148</v>
      </c>
      <c r="AG41" s="34" t="s">
        <v>148</v>
      </c>
      <c r="AH41" s="34" t="s">
        <v>148</v>
      </c>
      <c r="AI41" s="34" t="s">
        <v>148</v>
      </c>
      <c r="AJ41" s="34" t="s">
        <v>148</v>
      </c>
      <c r="AK41" s="34" t="s">
        <v>148</v>
      </c>
      <c r="AL41" s="34" t="s">
        <v>148</v>
      </c>
      <c r="AM41" s="34" t="s">
        <v>148</v>
      </c>
      <c r="AN41" s="34" t="s">
        <v>148</v>
      </c>
      <c r="AO41" s="34" t="s">
        <v>148</v>
      </c>
      <c r="AP41" s="34" t="s">
        <v>148</v>
      </c>
      <c r="AQ41" s="34" t="s">
        <v>148</v>
      </c>
      <c r="AR41" s="34" t="s">
        <v>148</v>
      </c>
      <c r="AS41" s="34" t="s">
        <v>148</v>
      </c>
      <c r="AT41" s="34" t="s">
        <v>148</v>
      </c>
      <c r="AU41" s="34" t="s">
        <v>148</v>
      </c>
      <c r="AV41" s="34" t="s">
        <v>148</v>
      </c>
      <c r="AW41" s="34" t="s">
        <v>148</v>
      </c>
      <c r="AX41" s="34" t="s">
        <v>148</v>
      </c>
      <c r="AY41" s="34" t="s">
        <v>148</v>
      </c>
      <c r="AZ41" s="34" t="s">
        <v>148</v>
      </c>
      <c r="BA41" s="34" t="s">
        <v>148</v>
      </c>
      <c r="BB41" s="34" t="s">
        <v>148</v>
      </c>
      <c r="BC41" s="34" t="s">
        <v>148</v>
      </c>
      <c r="BD41" s="34" t="s">
        <v>148</v>
      </c>
      <c r="BE41" s="34" t="s">
        <v>148</v>
      </c>
      <c r="BF41" s="34" t="s">
        <v>148</v>
      </c>
      <c r="BG41" s="34" t="s">
        <v>148</v>
      </c>
      <c r="BH41" s="34"/>
      <c r="BI41" s="34"/>
      <c r="BJ41" s="34"/>
      <c r="BK41" s="34"/>
      <c r="BL41" s="34"/>
      <c r="BM41" s="34"/>
      <c r="BN41" s="34"/>
      <c r="BO41" s="34"/>
      <c r="BP41" s="34"/>
      <c r="BQ41" s="84"/>
    </row>
    <row r="42" spans="1:69 16382:16382" ht="28.5" customHeight="1" x14ac:dyDescent="0.25">
      <c r="A42" s="86">
        <v>38</v>
      </c>
      <c r="B42" s="64" t="s">
        <v>15</v>
      </c>
      <c r="C42" s="51" t="s">
        <v>30</v>
      </c>
      <c r="D42" s="48" t="s">
        <v>246</v>
      </c>
      <c r="E42" s="52" t="s">
        <v>25</v>
      </c>
      <c r="F42" s="52"/>
      <c r="G42" s="47" t="s">
        <v>9</v>
      </c>
      <c r="H42" s="34" t="s">
        <v>148</v>
      </c>
      <c r="I42" s="34" t="s">
        <v>148</v>
      </c>
      <c r="J42" s="34" t="s">
        <v>148</v>
      </c>
      <c r="K42" s="34" t="s">
        <v>148</v>
      </c>
      <c r="L42" s="34" t="s">
        <v>148</v>
      </c>
      <c r="M42" s="34" t="s">
        <v>148</v>
      </c>
      <c r="N42" s="34" t="s">
        <v>148</v>
      </c>
      <c r="O42" s="34" t="s">
        <v>148</v>
      </c>
      <c r="P42" s="34" t="s">
        <v>148</v>
      </c>
      <c r="Q42" s="34" t="s">
        <v>148</v>
      </c>
      <c r="R42" s="34" t="s">
        <v>148</v>
      </c>
      <c r="S42" s="34" t="s">
        <v>148</v>
      </c>
      <c r="T42" s="34" t="s">
        <v>148</v>
      </c>
      <c r="U42" s="34" t="s">
        <v>148</v>
      </c>
      <c r="V42" s="34" t="s">
        <v>148</v>
      </c>
      <c r="W42" s="34" t="s">
        <v>148</v>
      </c>
      <c r="X42" s="34" t="s">
        <v>148</v>
      </c>
      <c r="Y42" s="34" t="s">
        <v>148</v>
      </c>
      <c r="Z42" s="34" t="s">
        <v>148</v>
      </c>
      <c r="AA42" s="34" t="s">
        <v>148</v>
      </c>
      <c r="AB42" s="34" t="s">
        <v>148</v>
      </c>
      <c r="AC42" s="34" t="s">
        <v>148</v>
      </c>
      <c r="AD42" s="34" t="s">
        <v>148</v>
      </c>
      <c r="AE42" s="34" t="s">
        <v>148</v>
      </c>
      <c r="AF42" s="34" t="s">
        <v>148</v>
      </c>
      <c r="AG42" s="34" t="s">
        <v>148</v>
      </c>
      <c r="AH42" s="34" t="s">
        <v>148</v>
      </c>
      <c r="AI42" s="34" t="s">
        <v>148</v>
      </c>
      <c r="AJ42" s="34" t="s">
        <v>148</v>
      </c>
      <c r="AK42" s="34" t="s">
        <v>148</v>
      </c>
      <c r="AL42" s="34" t="s">
        <v>148</v>
      </c>
      <c r="AM42" s="34" t="s">
        <v>148</v>
      </c>
      <c r="AN42" s="34" t="s">
        <v>148</v>
      </c>
      <c r="AO42" s="34" t="s">
        <v>148</v>
      </c>
      <c r="AP42" s="34" t="s">
        <v>148</v>
      </c>
      <c r="AQ42" s="34" t="s">
        <v>148</v>
      </c>
      <c r="AR42" s="34" t="s">
        <v>148</v>
      </c>
      <c r="AS42" s="34" t="s">
        <v>148</v>
      </c>
      <c r="AT42" s="34" t="s">
        <v>148</v>
      </c>
      <c r="AU42" s="34" t="s">
        <v>148</v>
      </c>
      <c r="AV42" s="34" t="s">
        <v>148</v>
      </c>
      <c r="AW42" s="34" t="s">
        <v>148</v>
      </c>
      <c r="AX42" s="34" t="s">
        <v>148</v>
      </c>
      <c r="AY42" s="34" t="s">
        <v>148</v>
      </c>
      <c r="AZ42" s="34" t="s">
        <v>148</v>
      </c>
      <c r="BA42" s="34" t="s">
        <v>148</v>
      </c>
      <c r="BB42" s="34" t="s">
        <v>148</v>
      </c>
      <c r="BC42" s="34" t="s">
        <v>148</v>
      </c>
      <c r="BD42" s="34" t="s">
        <v>148</v>
      </c>
      <c r="BE42" s="34" t="s">
        <v>148</v>
      </c>
      <c r="BF42" s="34" t="s">
        <v>148</v>
      </c>
      <c r="BG42" s="34" t="s">
        <v>148</v>
      </c>
      <c r="BH42" s="34"/>
      <c r="BI42" s="34"/>
      <c r="BJ42" s="34"/>
      <c r="BK42" s="34"/>
      <c r="BL42" s="34"/>
      <c r="BM42" s="34"/>
      <c r="BN42" s="34"/>
      <c r="BO42" s="34"/>
      <c r="BP42" s="34"/>
      <c r="BQ42" s="84"/>
    </row>
    <row r="43" spans="1:69 16382:16382" ht="105.75" customHeight="1" x14ac:dyDescent="0.25">
      <c r="A43" s="86">
        <v>39</v>
      </c>
      <c r="B43" s="64" t="s">
        <v>15</v>
      </c>
      <c r="C43" s="51" t="s">
        <v>121</v>
      </c>
      <c r="D43" s="48" t="s">
        <v>204</v>
      </c>
      <c r="E43" s="52" t="s">
        <v>25</v>
      </c>
      <c r="F43" s="52"/>
      <c r="G43" s="47" t="s">
        <v>9</v>
      </c>
      <c r="H43" s="34" t="s">
        <v>148</v>
      </c>
      <c r="I43" s="34" t="s">
        <v>148</v>
      </c>
      <c r="J43" s="34" t="s">
        <v>148</v>
      </c>
      <c r="K43" s="34" t="s">
        <v>148</v>
      </c>
      <c r="L43" s="34" t="s">
        <v>148</v>
      </c>
      <c r="M43" s="34" t="s">
        <v>148</v>
      </c>
      <c r="N43" s="34" t="s">
        <v>148</v>
      </c>
      <c r="O43" s="34" t="s">
        <v>148</v>
      </c>
      <c r="P43" s="34" t="s">
        <v>148</v>
      </c>
      <c r="Q43" s="34" t="s">
        <v>148</v>
      </c>
      <c r="R43" s="34" t="s">
        <v>148</v>
      </c>
      <c r="S43" s="34" t="s">
        <v>148</v>
      </c>
      <c r="T43" s="34" t="s">
        <v>148</v>
      </c>
      <c r="U43" s="34" t="s">
        <v>148</v>
      </c>
      <c r="V43" s="34" t="s">
        <v>148</v>
      </c>
      <c r="W43" s="34" t="s">
        <v>148</v>
      </c>
      <c r="X43" s="34" t="s">
        <v>148</v>
      </c>
      <c r="Y43" s="34" t="s">
        <v>148</v>
      </c>
      <c r="Z43" s="34" t="s">
        <v>148</v>
      </c>
      <c r="AA43" s="34" t="s">
        <v>148</v>
      </c>
      <c r="AB43" s="34" t="s">
        <v>148</v>
      </c>
      <c r="AC43" s="34" t="s">
        <v>148</v>
      </c>
      <c r="AD43" s="34" t="s">
        <v>148</v>
      </c>
      <c r="AE43" s="34" t="s">
        <v>148</v>
      </c>
      <c r="AF43" s="34" t="s">
        <v>148</v>
      </c>
      <c r="AG43" s="34" t="s">
        <v>148</v>
      </c>
      <c r="AH43" s="34" t="s">
        <v>148</v>
      </c>
      <c r="AI43" s="34" t="s">
        <v>148</v>
      </c>
      <c r="AJ43" s="34" t="s">
        <v>148</v>
      </c>
      <c r="AK43" s="34" t="s">
        <v>148</v>
      </c>
      <c r="AL43" s="34" t="s">
        <v>148</v>
      </c>
      <c r="AM43" s="34" t="s">
        <v>148</v>
      </c>
      <c r="AN43" s="34" t="s">
        <v>148</v>
      </c>
      <c r="AO43" s="34" t="s">
        <v>148</v>
      </c>
      <c r="AP43" s="34" t="s">
        <v>148</v>
      </c>
      <c r="AQ43" s="34" t="s">
        <v>148</v>
      </c>
      <c r="AR43" s="34" t="s">
        <v>148</v>
      </c>
      <c r="AS43" s="34" t="s">
        <v>148</v>
      </c>
      <c r="AT43" s="34" t="s">
        <v>148</v>
      </c>
      <c r="AU43" s="34" t="s">
        <v>148</v>
      </c>
      <c r="AV43" s="34" t="s">
        <v>148</v>
      </c>
      <c r="AW43" s="34" t="s">
        <v>148</v>
      </c>
      <c r="AX43" s="34" t="s">
        <v>148</v>
      </c>
      <c r="AY43" s="34" t="s">
        <v>148</v>
      </c>
      <c r="AZ43" s="34" t="s">
        <v>148</v>
      </c>
      <c r="BA43" s="34" t="s">
        <v>148</v>
      </c>
      <c r="BB43" s="34" t="s">
        <v>148</v>
      </c>
      <c r="BC43" s="34" t="s">
        <v>148</v>
      </c>
      <c r="BD43" s="34" t="s">
        <v>148</v>
      </c>
      <c r="BE43" s="34" t="s">
        <v>148</v>
      </c>
      <c r="BF43" s="34" t="s">
        <v>148</v>
      </c>
      <c r="BG43" s="34" t="s">
        <v>149</v>
      </c>
      <c r="BH43" s="34"/>
      <c r="BI43" s="34"/>
      <c r="BJ43" s="34"/>
      <c r="BK43" s="34"/>
      <c r="BL43" s="34"/>
      <c r="BM43" s="34"/>
      <c r="BN43" s="34"/>
      <c r="BO43" s="34"/>
      <c r="BP43" s="34"/>
      <c r="BQ43" s="84"/>
    </row>
    <row r="44" spans="1:69 16382:16382" ht="150" x14ac:dyDescent="0.25">
      <c r="A44" s="86">
        <v>40</v>
      </c>
      <c r="B44" s="64" t="s">
        <v>15</v>
      </c>
      <c r="C44" s="51" t="s">
        <v>192</v>
      </c>
      <c r="D44" s="48" t="s">
        <v>205</v>
      </c>
      <c r="E44" s="52" t="s">
        <v>25</v>
      </c>
      <c r="F44" s="52"/>
      <c r="G44" s="47" t="s">
        <v>182</v>
      </c>
      <c r="H44" s="34" t="s">
        <v>1348</v>
      </c>
      <c r="I44" s="34" t="s">
        <v>1348</v>
      </c>
      <c r="J44" s="34" t="s">
        <v>1348</v>
      </c>
      <c r="K44" s="34" t="s">
        <v>1348</v>
      </c>
      <c r="L44" s="34" t="s">
        <v>1348</v>
      </c>
      <c r="M44" s="34" t="s">
        <v>1348</v>
      </c>
      <c r="N44" s="34" t="s">
        <v>1348</v>
      </c>
      <c r="O44" s="34" t="s">
        <v>1348</v>
      </c>
      <c r="P44" s="34" t="s">
        <v>1348</v>
      </c>
      <c r="Q44" s="34" t="s">
        <v>1348</v>
      </c>
      <c r="R44" s="34" t="s">
        <v>1348</v>
      </c>
      <c r="S44" s="34" t="s">
        <v>1348</v>
      </c>
      <c r="T44" s="34" t="s">
        <v>1348</v>
      </c>
      <c r="U44" s="34" t="s">
        <v>1348</v>
      </c>
      <c r="V44" s="34" t="s">
        <v>1348</v>
      </c>
      <c r="W44" s="34" t="s">
        <v>1348</v>
      </c>
      <c r="X44" s="34" t="s">
        <v>1348</v>
      </c>
      <c r="Y44" s="34" t="s">
        <v>1348</v>
      </c>
      <c r="Z44" s="34" t="s">
        <v>1348</v>
      </c>
      <c r="AA44" s="34" t="s">
        <v>1348</v>
      </c>
      <c r="AB44" s="34" t="s">
        <v>1348</v>
      </c>
      <c r="AC44" s="34" t="s">
        <v>1348</v>
      </c>
      <c r="AD44" s="34" t="s">
        <v>1348</v>
      </c>
      <c r="AE44" s="34" t="s">
        <v>1348</v>
      </c>
      <c r="AF44" s="34" t="s">
        <v>1348</v>
      </c>
      <c r="AG44" s="34" t="s">
        <v>1348</v>
      </c>
      <c r="AH44" s="34" t="s">
        <v>1348</v>
      </c>
      <c r="AI44" s="34" t="s">
        <v>1348</v>
      </c>
      <c r="AJ44" s="34" t="s">
        <v>1348</v>
      </c>
      <c r="AK44" s="34" t="s">
        <v>1348</v>
      </c>
      <c r="AL44" s="34" t="s">
        <v>1348</v>
      </c>
      <c r="AM44" s="34" t="s">
        <v>1348</v>
      </c>
      <c r="AN44" s="34" t="s">
        <v>1348</v>
      </c>
      <c r="AO44" s="34" t="s">
        <v>1348</v>
      </c>
      <c r="AP44" s="34" t="s">
        <v>1348</v>
      </c>
      <c r="AQ44" s="34" t="s">
        <v>1348</v>
      </c>
      <c r="AR44" s="34" t="s">
        <v>1348</v>
      </c>
      <c r="AS44" s="34" t="s">
        <v>1348</v>
      </c>
      <c r="AT44" s="34" t="s">
        <v>1348</v>
      </c>
      <c r="AU44" s="34" t="s">
        <v>1348</v>
      </c>
      <c r="AV44" s="34" t="s">
        <v>1348</v>
      </c>
      <c r="AW44" s="34" t="s">
        <v>1348</v>
      </c>
      <c r="AX44" s="34" t="s">
        <v>1348</v>
      </c>
      <c r="AY44" s="34" t="s">
        <v>1348</v>
      </c>
      <c r="AZ44" s="34" t="s">
        <v>1348</v>
      </c>
      <c r="BA44" s="34" t="s">
        <v>1348</v>
      </c>
      <c r="BB44" s="34" t="s">
        <v>1348</v>
      </c>
      <c r="BC44" s="34" t="s">
        <v>1348</v>
      </c>
      <c r="BD44" s="34" t="s">
        <v>1348</v>
      </c>
      <c r="BE44" s="34" t="s">
        <v>1348</v>
      </c>
      <c r="BF44" s="34" t="s">
        <v>1348</v>
      </c>
      <c r="BG44" s="34" t="s">
        <v>1348</v>
      </c>
      <c r="BH44" s="34"/>
      <c r="BI44" s="34"/>
      <c r="BJ44" s="34"/>
      <c r="BK44" s="34"/>
      <c r="BL44" s="34"/>
      <c r="BM44" s="34"/>
      <c r="BN44" s="34"/>
      <c r="BO44" s="34"/>
      <c r="BP44" s="34"/>
      <c r="BQ44" s="84"/>
    </row>
    <row r="45" spans="1:69 16382:16382" ht="105" x14ac:dyDescent="0.25">
      <c r="A45" s="86">
        <v>41</v>
      </c>
      <c r="B45" s="66" t="s">
        <v>31</v>
      </c>
      <c r="C45" s="51" t="s">
        <v>130</v>
      </c>
      <c r="D45" s="48" t="s">
        <v>247</v>
      </c>
      <c r="E45" s="67" t="s">
        <v>131</v>
      </c>
      <c r="F45" s="52"/>
      <c r="G45" s="47" t="s">
        <v>7</v>
      </c>
      <c r="H45" s="34" t="s">
        <v>148</v>
      </c>
      <c r="I45" s="34" t="s">
        <v>148</v>
      </c>
      <c r="J45" s="34" t="s">
        <v>148</v>
      </c>
      <c r="K45" s="34" t="s">
        <v>148</v>
      </c>
      <c r="L45" s="34" t="s">
        <v>148</v>
      </c>
      <c r="M45" s="34" t="s">
        <v>148</v>
      </c>
      <c r="N45" s="34" t="s">
        <v>148</v>
      </c>
      <c r="O45" s="34" t="s">
        <v>148</v>
      </c>
      <c r="P45" s="34" t="s">
        <v>148</v>
      </c>
      <c r="Q45" s="34" t="s">
        <v>148</v>
      </c>
      <c r="R45" s="34" t="s">
        <v>148</v>
      </c>
      <c r="S45" s="34" t="s">
        <v>148</v>
      </c>
      <c r="T45" s="34" t="s">
        <v>148</v>
      </c>
      <c r="U45" s="34" t="s">
        <v>148</v>
      </c>
      <c r="V45" s="34" t="s">
        <v>148</v>
      </c>
      <c r="W45" s="34" t="s">
        <v>148</v>
      </c>
      <c r="X45" s="34" t="s">
        <v>148</v>
      </c>
      <c r="Y45" s="34" t="s">
        <v>148</v>
      </c>
      <c r="Z45" s="34" t="s">
        <v>148</v>
      </c>
      <c r="AA45" s="34" t="s">
        <v>148</v>
      </c>
      <c r="AB45" s="34" t="s">
        <v>148</v>
      </c>
      <c r="AC45" s="34" t="s">
        <v>148</v>
      </c>
      <c r="AD45" s="34" t="s">
        <v>148</v>
      </c>
      <c r="AE45" s="34" t="s">
        <v>148</v>
      </c>
      <c r="AF45" s="34" t="s">
        <v>148</v>
      </c>
      <c r="AG45" s="34" t="s">
        <v>148</v>
      </c>
      <c r="AH45" s="34" t="s">
        <v>148</v>
      </c>
      <c r="AI45" s="34" t="s">
        <v>148</v>
      </c>
      <c r="AJ45" s="34" t="s">
        <v>148</v>
      </c>
      <c r="AK45" s="34" t="s">
        <v>148</v>
      </c>
      <c r="AL45" s="34" t="s">
        <v>148</v>
      </c>
      <c r="AM45" s="34" t="s">
        <v>148</v>
      </c>
      <c r="AN45" s="34" t="s">
        <v>148</v>
      </c>
      <c r="AO45" s="34" t="s">
        <v>148</v>
      </c>
      <c r="AP45" s="34" t="s">
        <v>148</v>
      </c>
      <c r="AQ45" s="34" t="s">
        <v>148</v>
      </c>
      <c r="AR45" s="34" t="s">
        <v>148</v>
      </c>
      <c r="AS45" s="34" t="s">
        <v>148</v>
      </c>
      <c r="AT45" s="34" t="s">
        <v>148</v>
      </c>
      <c r="AU45" s="34" t="s">
        <v>148</v>
      </c>
      <c r="AV45" s="34" t="s">
        <v>148</v>
      </c>
      <c r="AW45" s="34" t="s">
        <v>148</v>
      </c>
      <c r="AX45" s="34" t="s">
        <v>148</v>
      </c>
      <c r="AY45" s="34" t="s">
        <v>148</v>
      </c>
      <c r="AZ45" s="34" t="s">
        <v>148</v>
      </c>
      <c r="BA45" s="34" t="s">
        <v>148</v>
      </c>
      <c r="BB45" s="34" t="s">
        <v>148</v>
      </c>
      <c r="BC45" s="34" t="s">
        <v>148</v>
      </c>
      <c r="BD45" s="34" t="s">
        <v>148</v>
      </c>
      <c r="BE45" s="34" t="s">
        <v>148</v>
      </c>
      <c r="BF45" s="34" t="s">
        <v>148</v>
      </c>
      <c r="BG45" s="34" t="s">
        <v>148</v>
      </c>
      <c r="BH45" s="34" t="s">
        <v>149</v>
      </c>
      <c r="BI45" s="34" t="s">
        <v>149</v>
      </c>
      <c r="BJ45" s="34" t="s">
        <v>149</v>
      </c>
      <c r="BK45" s="34" t="s">
        <v>149</v>
      </c>
      <c r="BL45" s="34" t="s">
        <v>149</v>
      </c>
      <c r="BM45" s="34" t="s">
        <v>149</v>
      </c>
      <c r="BN45" s="34" t="s">
        <v>149</v>
      </c>
      <c r="BO45" s="34" t="s">
        <v>149</v>
      </c>
      <c r="BP45" s="34" t="s">
        <v>149</v>
      </c>
      <c r="BQ45" s="84" t="s">
        <v>149</v>
      </c>
    </row>
    <row r="46" spans="1:69 16382:16382" ht="76.5" customHeight="1" x14ac:dyDescent="0.25">
      <c r="A46" s="86">
        <v>42</v>
      </c>
      <c r="B46" s="66" t="s">
        <v>31</v>
      </c>
      <c r="C46" s="51" t="s">
        <v>132</v>
      </c>
      <c r="D46" s="48" t="s">
        <v>206</v>
      </c>
      <c r="E46" s="54" t="s">
        <v>32</v>
      </c>
      <c r="F46" s="52"/>
      <c r="G46" s="47" t="s">
        <v>27</v>
      </c>
      <c r="H46" s="34" t="s">
        <v>148</v>
      </c>
      <c r="I46" s="34" t="s">
        <v>148</v>
      </c>
      <c r="J46" s="34" t="s">
        <v>148</v>
      </c>
      <c r="K46" s="34" t="s">
        <v>148</v>
      </c>
      <c r="L46" s="34" t="s">
        <v>148</v>
      </c>
      <c r="M46" s="34" t="s">
        <v>148</v>
      </c>
      <c r="N46" s="34" t="s">
        <v>148</v>
      </c>
      <c r="O46" s="34" t="s">
        <v>148</v>
      </c>
      <c r="P46" s="34" t="s">
        <v>148</v>
      </c>
      <c r="Q46" s="34" t="s">
        <v>148</v>
      </c>
      <c r="R46" s="34" t="s">
        <v>148</v>
      </c>
      <c r="S46" s="34" t="s">
        <v>148</v>
      </c>
      <c r="T46" s="34" t="s">
        <v>148</v>
      </c>
      <c r="U46" s="34" t="s">
        <v>148</v>
      </c>
      <c r="V46" s="34" t="s">
        <v>148</v>
      </c>
      <c r="W46" s="34" t="s">
        <v>148</v>
      </c>
      <c r="X46" s="34" t="s">
        <v>148</v>
      </c>
      <c r="Y46" s="34" t="s">
        <v>148</v>
      </c>
      <c r="Z46" s="34" t="s">
        <v>148</v>
      </c>
      <c r="AA46" s="34" t="s">
        <v>148</v>
      </c>
      <c r="AB46" s="34" t="s">
        <v>148</v>
      </c>
      <c r="AC46" s="34" t="s">
        <v>148</v>
      </c>
      <c r="AD46" s="34" t="s">
        <v>148</v>
      </c>
      <c r="AE46" s="34" t="s">
        <v>148</v>
      </c>
      <c r="AF46" s="34" t="s">
        <v>148</v>
      </c>
      <c r="AG46" s="34" t="s">
        <v>148</v>
      </c>
      <c r="AH46" s="34" t="s">
        <v>148</v>
      </c>
      <c r="AI46" s="34" t="s">
        <v>148</v>
      </c>
      <c r="AJ46" s="34" t="s">
        <v>148</v>
      </c>
      <c r="AK46" s="34" t="s">
        <v>148</v>
      </c>
      <c r="AL46" s="34" t="s">
        <v>148</v>
      </c>
      <c r="AM46" s="34" t="s">
        <v>148</v>
      </c>
      <c r="AN46" s="34" t="s">
        <v>148</v>
      </c>
      <c r="AO46" s="34" t="s">
        <v>148</v>
      </c>
      <c r="AP46" s="34" t="s">
        <v>148</v>
      </c>
      <c r="AQ46" s="34" t="s">
        <v>148</v>
      </c>
      <c r="AR46" s="34" t="s">
        <v>148</v>
      </c>
      <c r="AS46" s="34" t="s">
        <v>148</v>
      </c>
      <c r="AT46" s="34" t="s">
        <v>148</v>
      </c>
      <c r="AU46" s="34" t="s">
        <v>148</v>
      </c>
      <c r="AV46" s="34" t="s">
        <v>148</v>
      </c>
      <c r="AW46" s="34" t="s">
        <v>148</v>
      </c>
      <c r="AX46" s="34" t="s">
        <v>148</v>
      </c>
      <c r="AY46" s="34" t="s">
        <v>148</v>
      </c>
      <c r="AZ46" s="34" t="s">
        <v>148</v>
      </c>
      <c r="BA46" s="34" t="s">
        <v>148</v>
      </c>
      <c r="BB46" s="34" t="s">
        <v>148</v>
      </c>
      <c r="BC46" s="34" t="s">
        <v>148</v>
      </c>
      <c r="BD46" s="34" t="s">
        <v>148</v>
      </c>
      <c r="BE46" s="34" t="s">
        <v>148</v>
      </c>
      <c r="BF46" s="34" t="s">
        <v>148</v>
      </c>
      <c r="BG46" s="34" t="s">
        <v>148</v>
      </c>
      <c r="BH46" s="34" t="s">
        <v>149</v>
      </c>
      <c r="BI46" s="34" t="s">
        <v>149</v>
      </c>
      <c r="BJ46" s="34" t="s">
        <v>149</v>
      </c>
      <c r="BK46" s="34" t="s">
        <v>149</v>
      </c>
      <c r="BL46" s="34" t="s">
        <v>149</v>
      </c>
      <c r="BM46" s="34" t="s">
        <v>149</v>
      </c>
      <c r="BN46" s="34" t="s">
        <v>149</v>
      </c>
      <c r="BO46" s="34" t="s">
        <v>149</v>
      </c>
      <c r="BP46" s="34" t="s">
        <v>149</v>
      </c>
      <c r="BQ46" s="84" t="s">
        <v>149</v>
      </c>
    </row>
    <row r="47" spans="1:69 16382:16382" ht="63" customHeight="1" x14ac:dyDescent="0.25">
      <c r="A47" s="86">
        <v>43</v>
      </c>
      <c r="B47" s="66" t="s">
        <v>31</v>
      </c>
      <c r="C47" s="51" t="s">
        <v>122</v>
      </c>
      <c r="D47" s="48" t="s">
        <v>207</v>
      </c>
      <c r="E47" s="52" t="s">
        <v>26</v>
      </c>
      <c r="F47" s="52"/>
      <c r="G47" s="47" t="s">
        <v>28</v>
      </c>
      <c r="H47" s="34" t="str">
        <f t="shared" ref="H47" si="84">IF(H9="NE","X","")</f>
        <v>X</v>
      </c>
      <c r="I47" s="34" t="str">
        <f t="shared" ref="I47:BQ47" si="85">IF(I9="NE","X","")</f>
        <v>X</v>
      </c>
      <c r="J47" s="34" t="str">
        <f t="shared" si="85"/>
        <v>X</v>
      </c>
      <c r="K47" s="34" t="str">
        <f t="shared" ref="K47:L47" si="86">IF(K9="NE","X","")</f>
        <v>X</v>
      </c>
      <c r="L47" s="34" t="str">
        <f t="shared" si="86"/>
        <v>X</v>
      </c>
      <c r="M47" s="34" t="str">
        <f t="shared" si="85"/>
        <v>X</v>
      </c>
      <c r="N47" s="34" t="str">
        <f t="shared" si="85"/>
        <v>X</v>
      </c>
      <c r="O47" s="34" t="str">
        <f t="shared" si="85"/>
        <v>X</v>
      </c>
      <c r="P47" s="34" t="str">
        <f t="shared" ref="P47" si="87">IF(P9="NE","X","")</f>
        <v>X</v>
      </c>
      <c r="Q47" s="34" t="str">
        <f t="shared" ref="Q47:T47" si="88">IF(Q9="NE","X","")</f>
        <v>X</v>
      </c>
      <c r="R47" s="34" t="str">
        <f t="shared" si="88"/>
        <v>X</v>
      </c>
      <c r="S47" s="34" t="str">
        <f t="shared" si="88"/>
        <v>X</v>
      </c>
      <c r="T47" s="34" t="str">
        <f t="shared" si="88"/>
        <v>X</v>
      </c>
      <c r="U47" s="34" t="str">
        <f t="shared" si="85"/>
        <v>X</v>
      </c>
      <c r="V47" s="34" t="str">
        <f t="shared" si="85"/>
        <v>X</v>
      </c>
      <c r="W47" s="34" t="str">
        <f t="shared" si="85"/>
        <v>X</v>
      </c>
      <c r="X47" s="34" t="str">
        <f t="shared" si="85"/>
        <v>X</v>
      </c>
      <c r="Y47" s="34" t="str">
        <f t="shared" si="85"/>
        <v>X</v>
      </c>
      <c r="Z47" s="34" t="str">
        <f t="shared" ref="Z47" si="89">IF(Z9="NE","X","")</f>
        <v>X</v>
      </c>
      <c r="AA47" s="34" t="str">
        <f t="shared" ref="AA47" si="90">IF(AA9="NE","X","")</f>
        <v>X</v>
      </c>
      <c r="AB47" s="34" t="str">
        <f t="shared" si="85"/>
        <v>X</v>
      </c>
      <c r="AC47" s="34" t="str">
        <f t="shared" ref="AC47" si="91">IF(AC9="NE","X","")</f>
        <v>X</v>
      </c>
      <c r="AD47" s="34" t="str">
        <f t="shared" si="85"/>
        <v>X</v>
      </c>
      <c r="AE47" s="34" t="str">
        <f t="shared" si="85"/>
        <v>X</v>
      </c>
      <c r="AF47" s="34" t="str">
        <f t="shared" ref="AF47:AI47" si="92">IF(AF9="NE","X","")</f>
        <v>X</v>
      </c>
      <c r="AG47" s="34" t="str">
        <f t="shared" si="92"/>
        <v>X</v>
      </c>
      <c r="AH47" s="34" t="str">
        <f t="shared" si="92"/>
        <v>X</v>
      </c>
      <c r="AI47" s="34" t="str">
        <f t="shared" si="92"/>
        <v>X</v>
      </c>
      <c r="AJ47" s="34" t="str">
        <f t="shared" si="85"/>
        <v>X</v>
      </c>
      <c r="AK47" s="34" t="str">
        <f t="shared" si="85"/>
        <v>X</v>
      </c>
      <c r="AL47" s="34" t="str">
        <f t="shared" si="85"/>
        <v>X</v>
      </c>
      <c r="AM47" s="34" t="str">
        <f t="shared" si="85"/>
        <v>X</v>
      </c>
      <c r="AN47" s="34" t="str">
        <f t="shared" ref="AN47" si="93">IF(AN9="NE","X","")</f>
        <v>X</v>
      </c>
      <c r="AO47" s="34" t="str">
        <f t="shared" si="85"/>
        <v>X</v>
      </c>
      <c r="AP47" s="34" t="str">
        <f t="shared" si="85"/>
        <v>X</v>
      </c>
      <c r="AQ47" s="34" t="str">
        <f t="shared" si="85"/>
        <v>X</v>
      </c>
      <c r="AR47" s="34" t="str">
        <f t="shared" si="85"/>
        <v>X</v>
      </c>
      <c r="AS47" s="34" t="str">
        <f t="shared" si="85"/>
        <v>X</v>
      </c>
      <c r="AT47" s="34" t="str">
        <f t="shared" ref="AT47" si="94">IF(AT9="NE","X","")</f>
        <v>X</v>
      </c>
      <c r="AU47" s="34" t="str">
        <f t="shared" ref="AU47" si="95">IF(AU9="NE","X","")</f>
        <v>X</v>
      </c>
      <c r="AV47" s="34" t="str">
        <f t="shared" si="85"/>
        <v>X</v>
      </c>
      <c r="AW47" s="34" t="str">
        <f t="shared" si="85"/>
        <v>X</v>
      </c>
      <c r="AX47" s="34" t="str">
        <f t="shared" si="85"/>
        <v>X</v>
      </c>
      <c r="AY47" s="34" t="str">
        <f t="shared" si="85"/>
        <v>X</v>
      </c>
      <c r="AZ47" s="34" t="str">
        <f t="shared" si="85"/>
        <v>X</v>
      </c>
      <c r="BA47" s="34" t="str">
        <f t="shared" ref="BA47" si="96">IF(BA9="NE","X","")</f>
        <v>X</v>
      </c>
      <c r="BB47" s="34" t="str">
        <f t="shared" si="85"/>
        <v>X</v>
      </c>
      <c r="BC47" s="34" t="str">
        <f t="shared" si="85"/>
        <v>X</v>
      </c>
      <c r="BD47" s="34" t="str">
        <f t="shared" si="85"/>
        <v>X</v>
      </c>
      <c r="BE47" s="34" t="str">
        <f t="shared" si="85"/>
        <v>X</v>
      </c>
      <c r="BF47" s="34" t="str">
        <f t="shared" si="85"/>
        <v>X</v>
      </c>
      <c r="BG47" s="34" t="str">
        <f t="shared" si="85"/>
        <v>X</v>
      </c>
      <c r="BH47" s="34" t="str">
        <f t="shared" si="85"/>
        <v/>
      </c>
      <c r="BI47" s="34" t="str">
        <f t="shared" si="85"/>
        <v/>
      </c>
      <c r="BJ47" s="34" t="str">
        <f t="shared" si="85"/>
        <v/>
      </c>
      <c r="BK47" s="34" t="str">
        <f t="shared" si="85"/>
        <v/>
      </c>
      <c r="BL47" s="34" t="str">
        <f t="shared" si="85"/>
        <v/>
      </c>
      <c r="BM47" s="34" t="str">
        <f t="shared" si="85"/>
        <v/>
      </c>
      <c r="BN47" s="34" t="str">
        <f t="shared" si="85"/>
        <v/>
      </c>
      <c r="BO47" s="34" t="str">
        <f t="shared" si="85"/>
        <v/>
      </c>
      <c r="BP47" s="34" t="str">
        <f t="shared" si="85"/>
        <v/>
      </c>
      <c r="BQ47" s="84" t="str">
        <f t="shared" si="85"/>
        <v/>
      </c>
    </row>
    <row r="48" spans="1:69 16382:16382" ht="165" x14ac:dyDescent="0.25">
      <c r="A48" s="86">
        <v>44</v>
      </c>
      <c r="B48" s="66" t="s">
        <v>112</v>
      </c>
      <c r="C48" s="51" t="s">
        <v>143</v>
      </c>
      <c r="D48" s="48" t="s">
        <v>248</v>
      </c>
      <c r="E48" s="54" t="s">
        <v>33</v>
      </c>
      <c r="F48" s="52"/>
      <c r="G48" s="47" t="s">
        <v>111</v>
      </c>
      <c r="H48" s="34" t="str">
        <f>IF(H47="X","X","")</f>
        <v>X</v>
      </c>
      <c r="I48" s="34" t="str">
        <f>IF(I47="X","X","")</f>
        <v>X</v>
      </c>
      <c r="J48" s="34" t="str">
        <f t="shared" ref="J48:BQ48" si="97">IF(J47="X","X","")</f>
        <v>X</v>
      </c>
      <c r="K48" s="34" t="str">
        <f t="shared" ref="K48:L48" si="98">IF(K47="X","X","")</f>
        <v>X</v>
      </c>
      <c r="L48" s="34" t="str">
        <f t="shared" si="98"/>
        <v>X</v>
      </c>
      <c r="M48" s="34" t="str">
        <f t="shared" si="97"/>
        <v>X</v>
      </c>
      <c r="N48" s="34" t="str">
        <f>IF(N47="X","X","")</f>
        <v>X</v>
      </c>
      <c r="O48" s="34" t="str">
        <f t="shared" si="97"/>
        <v>X</v>
      </c>
      <c r="P48" s="34" t="str">
        <f t="shared" ref="P48" si="99">IF(P47="X","X","")</f>
        <v>X</v>
      </c>
      <c r="Q48" s="34" t="str">
        <f t="shared" ref="Q48:T48" si="100">IF(Q47="X","X","")</f>
        <v>X</v>
      </c>
      <c r="R48" s="34" t="str">
        <f t="shared" si="100"/>
        <v>X</v>
      </c>
      <c r="S48" s="34" t="str">
        <f t="shared" si="100"/>
        <v>X</v>
      </c>
      <c r="T48" s="34" t="str">
        <f t="shared" si="100"/>
        <v>X</v>
      </c>
      <c r="U48" s="34" t="str">
        <f t="shared" si="97"/>
        <v>X</v>
      </c>
      <c r="V48" s="34" t="str">
        <f t="shared" si="97"/>
        <v>X</v>
      </c>
      <c r="W48" s="34" t="str">
        <f t="shared" si="97"/>
        <v>X</v>
      </c>
      <c r="X48" s="34" t="str">
        <f t="shared" si="97"/>
        <v>X</v>
      </c>
      <c r="Y48" s="34" t="str">
        <f t="shared" si="97"/>
        <v>X</v>
      </c>
      <c r="Z48" s="34" t="str">
        <f t="shared" ref="Z48" si="101">IF(Z47="X","X","")</f>
        <v>X</v>
      </c>
      <c r="AA48" s="34" t="str">
        <f t="shared" ref="AA48" si="102">IF(AA47="X","X","")</f>
        <v>X</v>
      </c>
      <c r="AB48" s="34" t="str">
        <f t="shared" si="97"/>
        <v>X</v>
      </c>
      <c r="AC48" s="34" t="str">
        <f t="shared" ref="AC48" si="103">IF(AC47="X","X","")</f>
        <v>X</v>
      </c>
      <c r="AD48" s="34" t="str">
        <f t="shared" si="97"/>
        <v>X</v>
      </c>
      <c r="AE48" s="34" t="str">
        <f t="shared" si="97"/>
        <v>X</v>
      </c>
      <c r="AF48" s="34" t="str">
        <f t="shared" ref="AF48:AI48" si="104">IF(AF47="X","X","")</f>
        <v>X</v>
      </c>
      <c r="AG48" s="34" t="str">
        <f t="shared" si="104"/>
        <v>X</v>
      </c>
      <c r="AH48" s="34" t="str">
        <f t="shared" si="104"/>
        <v>X</v>
      </c>
      <c r="AI48" s="34" t="str">
        <f t="shared" si="104"/>
        <v>X</v>
      </c>
      <c r="AJ48" s="34" t="str">
        <f t="shared" si="97"/>
        <v>X</v>
      </c>
      <c r="AK48" s="34" t="str">
        <f t="shared" si="97"/>
        <v>X</v>
      </c>
      <c r="AL48" s="34" t="str">
        <f t="shared" si="97"/>
        <v>X</v>
      </c>
      <c r="AM48" s="34" t="str">
        <f t="shared" si="97"/>
        <v>X</v>
      </c>
      <c r="AN48" s="34" t="str">
        <f t="shared" ref="AN48" si="105">IF(AN47="X","X","")</f>
        <v>X</v>
      </c>
      <c r="AO48" s="34" t="str">
        <f t="shared" si="97"/>
        <v>X</v>
      </c>
      <c r="AP48" s="34" t="str">
        <f t="shared" si="97"/>
        <v>X</v>
      </c>
      <c r="AQ48" s="34" t="str">
        <f t="shared" si="97"/>
        <v>X</v>
      </c>
      <c r="AR48" s="34" t="str">
        <f t="shared" si="97"/>
        <v>X</v>
      </c>
      <c r="AS48" s="34" t="str">
        <f t="shared" si="97"/>
        <v>X</v>
      </c>
      <c r="AT48" s="34" t="str">
        <f t="shared" ref="AT48" si="106">IF(AT47="X","X","")</f>
        <v>X</v>
      </c>
      <c r="AU48" s="34" t="str">
        <f t="shared" ref="AU48" si="107">IF(AU47="X","X","")</f>
        <v>X</v>
      </c>
      <c r="AV48" s="34" t="str">
        <f t="shared" si="97"/>
        <v>X</v>
      </c>
      <c r="AW48" s="34" t="str">
        <f t="shared" si="97"/>
        <v>X</v>
      </c>
      <c r="AX48" s="34" t="str">
        <f t="shared" si="97"/>
        <v>X</v>
      </c>
      <c r="AY48" s="34" t="str">
        <f t="shared" si="97"/>
        <v>X</v>
      </c>
      <c r="AZ48" s="34" t="str">
        <f t="shared" si="97"/>
        <v>X</v>
      </c>
      <c r="BA48" s="34" t="str">
        <f t="shared" ref="BA48" si="108">IF(BA47="X","X","")</f>
        <v>X</v>
      </c>
      <c r="BB48" s="34" t="str">
        <f t="shared" si="97"/>
        <v>X</v>
      </c>
      <c r="BC48" s="34" t="str">
        <f t="shared" si="97"/>
        <v>X</v>
      </c>
      <c r="BD48" s="34" t="str">
        <f t="shared" si="97"/>
        <v>X</v>
      </c>
      <c r="BE48" s="34" t="str">
        <f t="shared" si="97"/>
        <v>X</v>
      </c>
      <c r="BF48" s="34" t="str">
        <f t="shared" si="97"/>
        <v>X</v>
      </c>
      <c r="BG48" s="34" t="str">
        <f t="shared" si="97"/>
        <v>X</v>
      </c>
      <c r="BH48" s="34" t="str">
        <f t="shared" si="97"/>
        <v/>
      </c>
      <c r="BI48" s="34" t="str">
        <f t="shared" si="97"/>
        <v/>
      </c>
      <c r="BJ48" s="34" t="str">
        <f t="shared" si="97"/>
        <v/>
      </c>
      <c r="BK48" s="34" t="str">
        <f t="shared" si="97"/>
        <v/>
      </c>
      <c r="BL48" s="34" t="str">
        <f t="shared" si="97"/>
        <v/>
      </c>
      <c r="BM48" s="34" t="str">
        <f t="shared" si="97"/>
        <v/>
      </c>
      <c r="BN48" s="34" t="str">
        <f t="shared" si="97"/>
        <v/>
      </c>
      <c r="BO48" s="34" t="str">
        <f t="shared" si="97"/>
        <v/>
      </c>
      <c r="BP48" s="34" t="str">
        <f t="shared" si="97"/>
        <v/>
      </c>
      <c r="BQ48" s="84" t="str">
        <f t="shared" si="97"/>
        <v/>
      </c>
    </row>
    <row r="49" spans="1:69" s="35" customFormat="1" ht="72.75" customHeight="1" x14ac:dyDescent="0.25">
      <c r="A49" s="86">
        <v>45</v>
      </c>
      <c r="B49" s="66" t="s">
        <v>31</v>
      </c>
      <c r="C49" s="51" t="s">
        <v>183</v>
      </c>
      <c r="D49" s="48" t="s">
        <v>1338</v>
      </c>
      <c r="E49" s="54" t="s">
        <v>184</v>
      </c>
      <c r="F49" s="52"/>
      <c r="G49" s="47" t="s">
        <v>9</v>
      </c>
      <c r="H49" s="34" t="s">
        <v>148</v>
      </c>
      <c r="I49" s="34" t="s">
        <v>148</v>
      </c>
      <c r="J49" s="34" t="s">
        <v>148</v>
      </c>
      <c r="K49" s="34" t="s">
        <v>148</v>
      </c>
      <c r="L49" s="34" t="s">
        <v>148</v>
      </c>
      <c r="M49" s="34" t="s">
        <v>148</v>
      </c>
      <c r="N49" s="34" t="s">
        <v>148</v>
      </c>
      <c r="O49" s="34" t="s">
        <v>148</v>
      </c>
      <c r="P49" s="34" t="s">
        <v>148</v>
      </c>
      <c r="Q49" s="34" t="s">
        <v>148</v>
      </c>
      <c r="R49" s="34" t="s">
        <v>148</v>
      </c>
      <c r="S49" s="34" t="s">
        <v>148</v>
      </c>
      <c r="T49" s="34" t="s">
        <v>148</v>
      </c>
      <c r="U49" s="34" t="s">
        <v>148</v>
      </c>
      <c r="V49" s="34" t="s">
        <v>148</v>
      </c>
      <c r="W49" s="34" t="s">
        <v>148</v>
      </c>
      <c r="X49" s="34" t="s">
        <v>148</v>
      </c>
      <c r="Y49" s="34" t="s">
        <v>148</v>
      </c>
      <c r="Z49" s="34" t="s">
        <v>148</v>
      </c>
      <c r="AA49" s="34" t="s">
        <v>148</v>
      </c>
      <c r="AB49" s="34" t="s">
        <v>148</v>
      </c>
      <c r="AC49" s="34" t="s">
        <v>148</v>
      </c>
      <c r="AD49" s="34" t="s">
        <v>148</v>
      </c>
      <c r="AE49" s="34" t="s">
        <v>148</v>
      </c>
      <c r="AF49" s="34" t="s">
        <v>148</v>
      </c>
      <c r="AG49" s="34" t="s">
        <v>148</v>
      </c>
      <c r="AH49" s="34" t="s">
        <v>148</v>
      </c>
      <c r="AI49" s="34" t="s">
        <v>148</v>
      </c>
      <c r="AJ49" s="34" t="s">
        <v>148</v>
      </c>
      <c r="AK49" s="34" t="s">
        <v>148</v>
      </c>
      <c r="AL49" s="34" t="s">
        <v>148</v>
      </c>
      <c r="AM49" s="34" t="s">
        <v>148</v>
      </c>
      <c r="AN49" s="34" t="s">
        <v>148</v>
      </c>
      <c r="AO49" s="34" t="s">
        <v>148</v>
      </c>
      <c r="AP49" s="34" t="s">
        <v>148</v>
      </c>
      <c r="AQ49" s="34" t="s">
        <v>148</v>
      </c>
      <c r="AR49" s="34" t="s">
        <v>148</v>
      </c>
      <c r="AS49" s="34" t="s">
        <v>148</v>
      </c>
      <c r="AT49" s="34" t="s">
        <v>148</v>
      </c>
      <c r="AU49" s="34" t="s">
        <v>148</v>
      </c>
      <c r="AV49" s="34" t="s">
        <v>148</v>
      </c>
      <c r="AW49" s="34" t="s">
        <v>148</v>
      </c>
      <c r="AX49" s="34" t="s">
        <v>148</v>
      </c>
      <c r="AY49" s="34" t="s">
        <v>148</v>
      </c>
      <c r="AZ49" s="34" t="s">
        <v>148</v>
      </c>
      <c r="BA49" s="34" t="s">
        <v>148</v>
      </c>
      <c r="BB49" s="34" t="s">
        <v>148</v>
      </c>
      <c r="BC49" s="34" t="s">
        <v>148</v>
      </c>
      <c r="BD49" s="34" t="s">
        <v>148</v>
      </c>
      <c r="BE49" s="34" t="s">
        <v>148</v>
      </c>
      <c r="BF49" s="34" t="s">
        <v>148</v>
      </c>
      <c r="BG49" s="34" t="s">
        <v>148</v>
      </c>
      <c r="BH49" s="34" t="s">
        <v>148</v>
      </c>
      <c r="BI49" s="34" t="s">
        <v>148</v>
      </c>
      <c r="BJ49" s="34" t="s">
        <v>148</v>
      </c>
      <c r="BK49" s="34" t="s">
        <v>148</v>
      </c>
      <c r="BL49" s="34" t="s">
        <v>148</v>
      </c>
      <c r="BM49" s="34" t="s">
        <v>148</v>
      </c>
      <c r="BN49" s="34" t="s">
        <v>148</v>
      </c>
      <c r="BO49" s="34" t="s">
        <v>148</v>
      </c>
      <c r="BP49" s="34" t="s">
        <v>148</v>
      </c>
      <c r="BQ49" s="84" t="s">
        <v>148</v>
      </c>
    </row>
    <row r="50" spans="1:69" ht="64.5" customHeight="1" x14ac:dyDescent="0.25">
      <c r="A50" s="86">
        <v>46</v>
      </c>
      <c r="B50" s="66" t="s">
        <v>31</v>
      </c>
      <c r="C50" s="51" t="s">
        <v>1339</v>
      </c>
      <c r="D50" s="48" t="s">
        <v>1340</v>
      </c>
      <c r="E50" s="54" t="s">
        <v>35</v>
      </c>
      <c r="F50" s="52"/>
      <c r="G50" s="47" t="s">
        <v>9</v>
      </c>
      <c r="H50" s="34" t="s">
        <v>148</v>
      </c>
      <c r="I50" s="34" t="s">
        <v>148</v>
      </c>
      <c r="J50" s="34" t="s">
        <v>148</v>
      </c>
      <c r="K50" s="34" t="s">
        <v>148</v>
      </c>
      <c r="L50" s="34" t="s">
        <v>148</v>
      </c>
      <c r="M50" s="34" t="s">
        <v>148</v>
      </c>
      <c r="N50" s="34" t="s">
        <v>148</v>
      </c>
      <c r="O50" s="34" t="s">
        <v>148</v>
      </c>
      <c r="P50" s="34" t="s">
        <v>148</v>
      </c>
      <c r="Q50" s="34" t="s">
        <v>148</v>
      </c>
      <c r="R50" s="34" t="s">
        <v>148</v>
      </c>
      <c r="S50" s="34" t="s">
        <v>148</v>
      </c>
      <c r="T50" s="34" t="s">
        <v>148</v>
      </c>
      <c r="U50" s="34" t="s">
        <v>148</v>
      </c>
      <c r="V50" s="34" t="s">
        <v>148</v>
      </c>
      <c r="W50" s="34" t="s">
        <v>148</v>
      </c>
      <c r="X50" s="34" t="s">
        <v>148</v>
      </c>
      <c r="Y50" s="34" t="s">
        <v>148</v>
      </c>
      <c r="Z50" s="34" t="s">
        <v>148</v>
      </c>
      <c r="AA50" s="34" t="s">
        <v>148</v>
      </c>
      <c r="AB50" s="34" t="s">
        <v>148</v>
      </c>
      <c r="AC50" s="34" t="s">
        <v>148</v>
      </c>
      <c r="AD50" s="34" t="s">
        <v>148</v>
      </c>
      <c r="AE50" s="34" t="s">
        <v>148</v>
      </c>
      <c r="AF50" s="34" t="s">
        <v>148</v>
      </c>
      <c r="AG50" s="34" t="s">
        <v>148</v>
      </c>
      <c r="AH50" s="34" t="s">
        <v>148</v>
      </c>
      <c r="AI50" s="34" t="s">
        <v>148</v>
      </c>
      <c r="AJ50" s="34" t="s">
        <v>148</v>
      </c>
      <c r="AK50" s="34" t="s">
        <v>148</v>
      </c>
      <c r="AL50" s="34" t="s">
        <v>148</v>
      </c>
      <c r="AM50" s="34" t="s">
        <v>148</v>
      </c>
      <c r="AN50" s="34" t="s">
        <v>148</v>
      </c>
      <c r="AO50" s="34" t="s">
        <v>148</v>
      </c>
      <c r="AP50" s="34" t="s">
        <v>148</v>
      </c>
      <c r="AQ50" s="34" t="s">
        <v>148</v>
      </c>
      <c r="AR50" s="34" t="s">
        <v>148</v>
      </c>
      <c r="AS50" s="34" t="s">
        <v>148</v>
      </c>
      <c r="AT50" s="34" t="s">
        <v>148</v>
      </c>
      <c r="AU50" s="34" t="s">
        <v>148</v>
      </c>
      <c r="AV50" s="34" t="s">
        <v>148</v>
      </c>
      <c r="AW50" s="34" t="s">
        <v>148</v>
      </c>
      <c r="AX50" s="34" t="s">
        <v>148</v>
      </c>
      <c r="AY50" s="34" t="s">
        <v>148</v>
      </c>
      <c r="AZ50" s="34" t="s">
        <v>148</v>
      </c>
      <c r="BA50" s="34" t="s">
        <v>148</v>
      </c>
      <c r="BB50" s="34" t="s">
        <v>148</v>
      </c>
      <c r="BC50" s="34" t="s">
        <v>148</v>
      </c>
      <c r="BD50" s="34" t="s">
        <v>148</v>
      </c>
      <c r="BE50" s="34" t="s">
        <v>148</v>
      </c>
      <c r="BF50" s="34" t="s">
        <v>148</v>
      </c>
      <c r="BG50" s="34" t="s">
        <v>148</v>
      </c>
      <c r="BH50" s="34" t="s">
        <v>148</v>
      </c>
      <c r="BI50" s="34" t="s">
        <v>148</v>
      </c>
      <c r="BJ50" s="34" t="s">
        <v>148</v>
      </c>
      <c r="BK50" s="34" t="s">
        <v>148</v>
      </c>
      <c r="BL50" s="34" t="s">
        <v>148</v>
      </c>
      <c r="BM50" s="34" t="s">
        <v>148</v>
      </c>
      <c r="BN50" s="34" t="s">
        <v>148</v>
      </c>
      <c r="BO50" s="34" t="s">
        <v>148</v>
      </c>
      <c r="BP50" s="34" t="s">
        <v>148</v>
      </c>
      <c r="BQ50" s="84" t="s">
        <v>148</v>
      </c>
    </row>
    <row r="51" spans="1:69" s="35" customFormat="1" ht="35.25" customHeight="1" x14ac:dyDescent="0.25">
      <c r="A51" s="86">
        <v>47</v>
      </c>
      <c r="B51" s="66" t="s">
        <v>31</v>
      </c>
      <c r="C51" s="51" t="s">
        <v>185</v>
      </c>
      <c r="D51" s="48" t="s">
        <v>249</v>
      </c>
      <c r="E51" s="52">
        <v>16</v>
      </c>
      <c r="F51" s="52"/>
      <c r="G51" s="47" t="s">
        <v>9</v>
      </c>
      <c r="H51" s="34" t="s">
        <v>148</v>
      </c>
      <c r="I51" s="34" t="s">
        <v>148</v>
      </c>
      <c r="J51" s="34" t="s">
        <v>148</v>
      </c>
      <c r="K51" s="34" t="s">
        <v>148</v>
      </c>
      <c r="L51" s="34" t="s">
        <v>148</v>
      </c>
      <c r="M51" s="34" t="s">
        <v>148</v>
      </c>
      <c r="N51" s="34" t="s">
        <v>148</v>
      </c>
      <c r="O51" s="34" t="s">
        <v>148</v>
      </c>
      <c r="P51" s="34" t="s">
        <v>148</v>
      </c>
      <c r="Q51" s="34" t="s">
        <v>148</v>
      </c>
      <c r="R51" s="34" t="s">
        <v>148</v>
      </c>
      <c r="S51" s="34" t="s">
        <v>148</v>
      </c>
      <c r="T51" s="34" t="s">
        <v>148</v>
      </c>
      <c r="U51" s="34" t="s">
        <v>148</v>
      </c>
      <c r="V51" s="34" t="s">
        <v>148</v>
      </c>
      <c r="W51" s="34" t="s">
        <v>148</v>
      </c>
      <c r="X51" s="34" t="s">
        <v>148</v>
      </c>
      <c r="Y51" s="34" t="s">
        <v>148</v>
      </c>
      <c r="Z51" s="34" t="s">
        <v>148</v>
      </c>
      <c r="AA51" s="34" t="s">
        <v>148</v>
      </c>
      <c r="AB51" s="34" t="s">
        <v>148</v>
      </c>
      <c r="AC51" s="34" t="s">
        <v>148</v>
      </c>
      <c r="AD51" s="34" t="s">
        <v>148</v>
      </c>
      <c r="AE51" s="34" t="s">
        <v>148</v>
      </c>
      <c r="AF51" s="34" t="s">
        <v>148</v>
      </c>
      <c r="AG51" s="34" t="s">
        <v>148</v>
      </c>
      <c r="AH51" s="34" t="s">
        <v>148</v>
      </c>
      <c r="AI51" s="34" t="s">
        <v>148</v>
      </c>
      <c r="AJ51" s="34" t="s">
        <v>148</v>
      </c>
      <c r="AK51" s="34" t="s">
        <v>148</v>
      </c>
      <c r="AL51" s="34" t="s">
        <v>148</v>
      </c>
      <c r="AM51" s="34" t="s">
        <v>148</v>
      </c>
      <c r="AN51" s="34" t="s">
        <v>148</v>
      </c>
      <c r="AO51" s="34" t="s">
        <v>148</v>
      </c>
      <c r="AP51" s="34" t="s">
        <v>148</v>
      </c>
      <c r="AQ51" s="34" t="s">
        <v>148</v>
      </c>
      <c r="AR51" s="34" t="s">
        <v>148</v>
      </c>
      <c r="AS51" s="34" t="s">
        <v>148</v>
      </c>
      <c r="AT51" s="34" t="s">
        <v>148</v>
      </c>
      <c r="AU51" s="34" t="s">
        <v>148</v>
      </c>
      <c r="AV51" s="34" t="s">
        <v>148</v>
      </c>
      <c r="AW51" s="34" t="s">
        <v>148</v>
      </c>
      <c r="AX51" s="34" t="s">
        <v>148</v>
      </c>
      <c r="AY51" s="34" t="s">
        <v>148</v>
      </c>
      <c r="AZ51" s="34" t="s">
        <v>148</v>
      </c>
      <c r="BA51" s="34" t="s">
        <v>148</v>
      </c>
      <c r="BB51" s="34" t="s">
        <v>148</v>
      </c>
      <c r="BC51" s="34" t="s">
        <v>148</v>
      </c>
      <c r="BD51" s="34" t="s">
        <v>148</v>
      </c>
      <c r="BE51" s="34" t="s">
        <v>148</v>
      </c>
      <c r="BF51" s="34" t="s">
        <v>148</v>
      </c>
      <c r="BG51" s="34" t="s">
        <v>148</v>
      </c>
      <c r="BH51" s="34"/>
      <c r="BI51" s="34"/>
      <c r="BJ51" s="34"/>
      <c r="BK51" s="34"/>
      <c r="BL51" s="34"/>
      <c r="BM51" s="34"/>
      <c r="BN51" s="34"/>
      <c r="BO51" s="34"/>
      <c r="BP51" s="34"/>
      <c r="BQ51" s="84"/>
    </row>
    <row r="52" spans="1:69" ht="135" x14ac:dyDescent="0.25">
      <c r="A52" s="86">
        <v>48</v>
      </c>
      <c r="B52" s="66" t="s">
        <v>31</v>
      </c>
      <c r="C52" s="51" t="s">
        <v>133</v>
      </c>
      <c r="D52" s="48" t="s">
        <v>250</v>
      </c>
      <c r="E52" s="52">
        <v>18</v>
      </c>
      <c r="F52" s="52"/>
      <c r="G52" s="47" t="s">
        <v>9</v>
      </c>
      <c r="H52" s="34" t="s">
        <v>148</v>
      </c>
      <c r="I52" s="34" t="s">
        <v>148</v>
      </c>
      <c r="J52" s="34" t="s">
        <v>148</v>
      </c>
      <c r="K52" s="34" t="s">
        <v>148</v>
      </c>
      <c r="L52" s="34" t="s">
        <v>148</v>
      </c>
      <c r="M52" s="34" t="s">
        <v>148</v>
      </c>
      <c r="N52" s="34" t="s">
        <v>148</v>
      </c>
      <c r="O52" s="34" t="s">
        <v>148</v>
      </c>
      <c r="P52" s="34" t="s">
        <v>148</v>
      </c>
      <c r="Q52" s="34" t="s">
        <v>148</v>
      </c>
      <c r="R52" s="34" t="s">
        <v>148</v>
      </c>
      <c r="S52" s="34" t="s">
        <v>148</v>
      </c>
      <c r="T52" s="34" t="s">
        <v>148</v>
      </c>
      <c r="U52" s="34" t="s">
        <v>148</v>
      </c>
      <c r="V52" s="34" t="s">
        <v>148</v>
      </c>
      <c r="W52" s="34" t="s">
        <v>148</v>
      </c>
      <c r="X52" s="34" t="s">
        <v>148</v>
      </c>
      <c r="Y52" s="34" t="s">
        <v>148</v>
      </c>
      <c r="Z52" s="34" t="s">
        <v>148</v>
      </c>
      <c r="AA52" s="34" t="s">
        <v>148</v>
      </c>
      <c r="AB52" s="34" t="s">
        <v>148</v>
      </c>
      <c r="AC52" s="34" t="s">
        <v>148</v>
      </c>
      <c r="AD52" s="34" t="s">
        <v>148</v>
      </c>
      <c r="AE52" s="34" t="s">
        <v>148</v>
      </c>
      <c r="AF52" s="34" t="s">
        <v>148</v>
      </c>
      <c r="AG52" s="34" t="s">
        <v>148</v>
      </c>
      <c r="AH52" s="34" t="s">
        <v>148</v>
      </c>
      <c r="AI52" s="34" t="s">
        <v>148</v>
      </c>
      <c r="AJ52" s="34" t="s">
        <v>148</v>
      </c>
      <c r="AK52" s="34" t="s">
        <v>148</v>
      </c>
      <c r="AL52" s="34" t="s">
        <v>148</v>
      </c>
      <c r="AM52" s="34" t="s">
        <v>148</v>
      </c>
      <c r="AN52" s="34" t="s">
        <v>148</v>
      </c>
      <c r="AO52" s="34" t="s">
        <v>148</v>
      </c>
      <c r="AP52" s="34" t="s">
        <v>148</v>
      </c>
      <c r="AQ52" s="34" t="s">
        <v>148</v>
      </c>
      <c r="AR52" s="34" t="s">
        <v>148</v>
      </c>
      <c r="AS52" s="34" t="s">
        <v>148</v>
      </c>
      <c r="AT52" s="34" t="s">
        <v>148</v>
      </c>
      <c r="AU52" s="34" t="s">
        <v>148</v>
      </c>
      <c r="AV52" s="34" t="s">
        <v>148</v>
      </c>
      <c r="AW52" s="34" t="s">
        <v>148</v>
      </c>
      <c r="AX52" s="34" t="s">
        <v>148</v>
      </c>
      <c r="AY52" s="34" t="s">
        <v>148</v>
      </c>
      <c r="AZ52" s="34" t="s">
        <v>148</v>
      </c>
      <c r="BA52" s="34" t="s">
        <v>148</v>
      </c>
      <c r="BB52" s="34" t="s">
        <v>148</v>
      </c>
      <c r="BC52" s="34" t="s">
        <v>148</v>
      </c>
      <c r="BD52" s="34" t="s">
        <v>148</v>
      </c>
      <c r="BE52" s="34" t="s">
        <v>148</v>
      </c>
      <c r="BF52" s="34" t="s">
        <v>148</v>
      </c>
      <c r="BG52" s="34" t="s">
        <v>148</v>
      </c>
      <c r="BH52" s="34"/>
      <c r="BI52" s="34"/>
      <c r="BJ52" s="34"/>
      <c r="BK52" s="34"/>
      <c r="BL52" s="34"/>
      <c r="BM52" s="34"/>
      <c r="BN52" s="34"/>
      <c r="BO52" s="34"/>
      <c r="BP52" s="34"/>
      <c r="BQ52" s="84"/>
    </row>
    <row r="53" spans="1:69" ht="120" x14ac:dyDescent="0.25">
      <c r="A53" s="86">
        <v>49</v>
      </c>
      <c r="B53" s="66" t="s">
        <v>31</v>
      </c>
      <c r="C53" s="51" t="s">
        <v>72</v>
      </c>
      <c r="D53" s="48" t="s">
        <v>208</v>
      </c>
      <c r="E53" s="56" t="s">
        <v>36</v>
      </c>
      <c r="F53" s="52"/>
      <c r="G53" s="47" t="s">
        <v>9</v>
      </c>
      <c r="H53" s="34" t="s">
        <v>149</v>
      </c>
      <c r="I53" s="34" t="s">
        <v>149</v>
      </c>
      <c r="J53" s="34" t="s">
        <v>149</v>
      </c>
      <c r="K53" s="34" t="s">
        <v>149</v>
      </c>
      <c r="L53" s="34" t="s">
        <v>149</v>
      </c>
      <c r="M53" s="34" t="s">
        <v>149</v>
      </c>
      <c r="N53" s="34" t="s">
        <v>149</v>
      </c>
      <c r="O53" s="34" t="s">
        <v>149</v>
      </c>
      <c r="P53" s="34" t="s">
        <v>149</v>
      </c>
      <c r="Q53" s="34" t="s">
        <v>149</v>
      </c>
      <c r="R53" s="34" t="s">
        <v>149</v>
      </c>
      <c r="S53" s="34" t="s">
        <v>149</v>
      </c>
      <c r="T53" s="34" t="s">
        <v>149</v>
      </c>
      <c r="U53" s="34" t="s">
        <v>149</v>
      </c>
      <c r="V53" s="34" t="s">
        <v>149</v>
      </c>
      <c r="W53" s="34" t="s">
        <v>149</v>
      </c>
      <c r="X53" s="34" t="s">
        <v>149</v>
      </c>
      <c r="Y53" s="34" t="s">
        <v>149</v>
      </c>
      <c r="Z53" s="34" t="s">
        <v>149</v>
      </c>
      <c r="AA53" s="34" t="s">
        <v>149</v>
      </c>
      <c r="AB53" s="34" t="s">
        <v>149</v>
      </c>
      <c r="AC53" s="34" t="s">
        <v>149</v>
      </c>
      <c r="AD53" s="34" t="s">
        <v>149</v>
      </c>
      <c r="AE53" s="34" t="s">
        <v>149</v>
      </c>
      <c r="AF53" s="34" t="s">
        <v>149</v>
      </c>
      <c r="AG53" s="34" t="s">
        <v>149</v>
      </c>
      <c r="AH53" s="34" t="s">
        <v>149</v>
      </c>
      <c r="AI53" s="34" t="s">
        <v>149</v>
      </c>
      <c r="AJ53" s="34" t="s">
        <v>149</v>
      </c>
      <c r="AK53" s="34" t="s">
        <v>149</v>
      </c>
      <c r="AL53" s="34" t="s">
        <v>149</v>
      </c>
      <c r="AM53" s="34" t="s">
        <v>149</v>
      </c>
      <c r="AN53" s="34" t="s">
        <v>149</v>
      </c>
      <c r="AO53" s="34" t="s">
        <v>149</v>
      </c>
      <c r="AP53" s="34" t="s">
        <v>149</v>
      </c>
      <c r="AQ53" s="34" t="s">
        <v>149</v>
      </c>
      <c r="AR53" s="34" t="s">
        <v>149</v>
      </c>
      <c r="AS53" s="34" t="s">
        <v>149</v>
      </c>
      <c r="AT53" s="34" t="s">
        <v>149</v>
      </c>
      <c r="AU53" s="34" t="s">
        <v>149</v>
      </c>
      <c r="AV53" s="34" t="s">
        <v>149</v>
      </c>
      <c r="AW53" s="34" t="s">
        <v>149</v>
      </c>
      <c r="AX53" s="34" t="s">
        <v>149</v>
      </c>
      <c r="AY53" s="34" t="s">
        <v>149</v>
      </c>
      <c r="AZ53" s="34" t="s">
        <v>149</v>
      </c>
      <c r="BA53" s="34" t="s">
        <v>149</v>
      </c>
      <c r="BB53" s="34" t="s">
        <v>149</v>
      </c>
      <c r="BC53" s="34" t="s">
        <v>149</v>
      </c>
      <c r="BD53" s="34" t="s">
        <v>149</v>
      </c>
      <c r="BE53" s="34" t="s">
        <v>149</v>
      </c>
      <c r="BF53" s="34" t="s">
        <v>149</v>
      </c>
      <c r="BG53" s="34" t="s">
        <v>149</v>
      </c>
      <c r="BH53" s="34" t="s">
        <v>149</v>
      </c>
      <c r="BI53" s="34" t="s">
        <v>149</v>
      </c>
      <c r="BJ53" s="34" t="s">
        <v>149</v>
      </c>
      <c r="BK53" s="34" t="s">
        <v>149</v>
      </c>
      <c r="BL53" s="34" t="s">
        <v>149</v>
      </c>
      <c r="BM53" s="34" t="s">
        <v>149</v>
      </c>
      <c r="BN53" s="34" t="s">
        <v>149</v>
      </c>
      <c r="BO53" s="34" t="s">
        <v>149</v>
      </c>
      <c r="BP53" s="34" t="s">
        <v>149</v>
      </c>
      <c r="BQ53" s="84" t="s">
        <v>149</v>
      </c>
    </row>
    <row r="54" spans="1:69" ht="60" customHeight="1" x14ac:dyDescent="0.25">
      <c r="A54" s="86">
        <v>50</v>
      </c>
      <c r="B54" s="66" t="s">
        <v>31</v>
      </c>
      <c r="C54" s="51" t="s">
        <v>70</v>
      </c>
      <c r="D54" s="48" t="s">
        <v>251</v>
      </c>
      <c r="E54" s="56" t="s">
        <v>36</v>
      </c>
      <c r="F54" s="52"/>
      <c r="G54" s="47" t="s">
        <v>71</v>
      </c>
      <c r="H54" s="34" t="str">
        <f t="shared" ref="H54" si="109">IF(H53="NE","X","")</f>
        <v>X</v>
      </c>
      <c r="I54" s="34" t="str">
        <f t="shared" ref="I54:BQ54" si="110">IF(I53="NE","X","")</f>
        <v>X</v>
      </c>
      <c r="J54" s="34" t="str">
        <f t="shared" si="110"/>
        <v>X</v>
      </c>
      <c r="K54" s="34" t="str">
        <f t="shared" ref="K54:L54" si="111">IF(K53="NE","X","")</f>
        <v>X</v>
      </c>
      <c r="L54" s="34" t="str">
        <f t="shared" si="111"/>
        <v>X</v>
      </c>
      <c r="M54" s="34" t="str">
        <f t="shared" si="110"/>
        <v>X</v>
      </c>
      <c r="N54" s="34" t="str">
        <f t="shared" si="110"/>
        <v>X</v>
      </c>
      <c r="O54" s="34" t="str">
        <f t="shared" si="110"/>
        <v>X</v>
      </c>
      <c r="P54" s="34" t="str">
        <f t="shared" ref="P54" si="112">IF(P53="NE","X","")</f>
        <v>X</v>
      </c>
      <c r="Q54" s="34" t="str">
        <f t="shared" ref="Q54:T54" si="113">IF(Q53="NE","X","")</f>
        <v>X</v>
      </c>
      <c r="R54" s="34" t="str">
        <f t="shared" si="113"/>
        <v>X</v>
      </c>
      <c r="S54" s="34" t="str">
        <f t="shared" si="113"/>
        <v>X</v>
      </c>
      <c r="T54" s="34" t="str">
        <f t="shared" si="113"/>
        <v>X</v>
      </c>
      <c r="U54" s="34" t="str">
        <f t="shared" si="110"/>
        <v>X</v>
      </c>
      <c r="V54" s="34" t="str">
        <f t="shared" si="110"/>
        <v>X</v>
      </c>
      <c r="W54" s="34" t="str">
        <f t="shared" si="110"/>
        <v>X</v>
      </c>
      <c r="X54" s="34" t="str">
        <f t="shared" si="110"/>
        <v>X</v>
      </c>
      <c r="Y54" s="34" t="str">
        <f t="shared" si="110"/>
        <v>X</v>
      </c>
      <c r="Z54" s="34" t="str">
        <f t="shared" ref="Z54" si="114">IF(Z53="NE","X","")</f>
        <v>X</v>
      </c>
      <c r="AA54" s="34" t="str">
        <f t="shared" ref="AA54" si="115">IF(AA53="NE","X","")</f>
        <v>X</v>
      </c>
      <c r="AB54" s="34" t="str">
        <f t="shared" si="110"/>
        <v>X</v>
      </c>
      <c r="AC54" s="34" t="str">
        <f t="shared" ref="AC54" si="116">IF(AC53="NE","X","")</f>
        <v>X</v>
      </c>
      <c r="AD54" s="34" t="str">
        <f t="shared" si="110"/>
        <v>X</v>
      </c>
      <c r="AE54" s="34" t="str">
        <f t="shared" si="110"/>
        <v>X</v>
      </c>
      <c r="AF54" s="34" t="str">
        <f t="shared" ref="AF54:AI54" si="117">IF(AF53="NE","X","")</f>
        <v>X</v>
      </c>
      <c r="AG54" s="34" t="str">
        <f t="shared" si="117"/>
        <v>X</v>
      </c>
      <c r="AH54" s="34" t="str">
        <f t="shared" si="117"/>
        <v>X</v>
      </c>
      <c r="AI54" s="34" t="str">
        <f t="shared" si="117"/>
        <v>X</v>
      </c>
      <c r="AJ54" s="34" t="str">
        <f t="shared" si="110"/>
        <v>X</v>
      </c>
      <c r="AK54" s="34" t="str">
        <f t="shared" si="110"/>
        <v>X</v>
      </c>
      <c r="AL54" s="34" t="str">
        <f t="shared" si="110"/>
        <v>X</v>
      </c>
      <c r="AM54" s="34" t="str">
        <f t="shared" si="110"/>
        <v>X</v>
      </c>
      <c r="AN54" s="34" t="str">
        <f t="shared" ref="AN54" si="118">IF(AN53="NE","X","")</f>
        <v>X</v>
      </c>
      <c r="AO54" s="34" t="str">
        <f t="shared" si="110"/>
        <v>X</v>
      </c>
      <c r="AP54" s="34" t="str">
        <f t="shared" si="110"/>
        <v>X</v>
      </c>
      <c r="AQ54" s="34" t="str">
        <f t="shared" si="110"/>
        <v>X</v>
      </c>
      <c r="AR54" s="34" t="str">
        <f t="shared" si="110"/>
        <v>X</v>
      </c>
      <c r="AS54" s="34" t="str">
        <f t="shared" si="110"/>
        <v>X</v>
      </c>
      <c r="AT54" s="34" t="str">
        <f t="shared" ref="AT54" si="119">IF(AT53="NE","X","")</f>
        <v>X</v>
      </c>
      <c r="AU54" s="34" t="str">
        <f t="shared" ref="AU54" si="120">IF(AU53="NE","X","")</f>
        <v>X</v>
      </c>
      <c r="AV54" s="34" t="str">
        <f t="shared" si="110"/>
        <v>X</v>
      </c>
      <c r="AW54" s="34" t="str">
        <f t="shared" si="110"/>
        <v>X</v>
      </c>
      <c r="AX54" s="34" t="str">
        <f t="shared" si="110"/>
        <v>X</v>
      </c>
      <c r="AY54" s="34" t="str">
        <f t="shared" si="110"/>
        <v>X</v>
      </c>
      <c r="AZ54" s="34" t="str">
        <f t="shared" si="110"/>
        <v>X</v>
      </c>
      <c r="BA54" s="34" t="str">
        <f t="shared" ref="BA54" si="121">IF(BA53="NE","X","")</f>
        <v>X</v>
      </c>
      <c r="BB54" s="34" t="str">
        <f t="shared" si="110"/>
        <v>X</v>
      </c>
      <c r="BC54" s="34" t="str">
        <f t="shared" si="110"/>
        <v>X</v>
      </c>
      <c r="BD54" s="34" t="str">
        <f t="shared" si="110"/>
        <v>X</v>
      </c>
      <c r="BE54" s="34" t="str">
        <f t="shared" si="110"/>
        <v>X</v>
      </c>
      <c r="BF54" s="34" t="str">
        <f t="shared" si="110"/>
        <v>X</v>
      </c>
      <c r="BG54" s="34" t="str">
        <f t="shared" si="110"/>
        <v>X</v>
      </c>
      <c r="BH54" s="34" t="str">
        <f t="shared" si="110"/>
        <v>X</v>
      </c>
      <c r="BI54" s="34" t="str">
        <f t="shared" si="110"/>
        <v>X</v>
      </c>
      <c r="BJ54" s="34" t="str">
        <f t="shared" si="110"/>
        <v>X</v>
      </c>
      <c r="BK54" s="34" t="str">
        <f t="shared" si="110"/>
        <v>X</v>
      </c>
      <c r="BL54" s="34" t="str">
        <f t="shared" si="110"/>
        <v>X</v>
      </c>
      <c r="BM54" s="34" t="str">
        <f t="shared" si="110"/>
        <v>X</v>
      </c>
      <c r="BN54" s="34" t="str">
        <f t="shared" si="110"/>
        <v>X</v>
      </c>
      <c r="BO54" s="34" t="str">
        <f t="shared" si="110"/>
        <v>X</v>
      </c>
      <c r="BP54" s="34" t="str">
        <f t="shared" si="110"/>
        <v>X</v>
      </c>
      <c r="BQ54" s="84" t="str">
        <f t="shared" si="110"/>
        <v>X</v>
      </c>
    </row>
    <row r="55" spans="1:69" ht="100.5" customHeight="1" x14ac:dyDescent="0.25">
      <c r="A55" s="86">
        <v>51</v>
      </c>
      <c r="B55" s="66" t="s">
        <v>112</v>
      </c>
      <c r="C55" s="51" t="s">
        <v>146</v>
      </c>
      <c r="D55" s="48" t="s">
        <v>209</v>
      </c>
      <c r="E55" s="54" t="s">
        <v>37</v>
      </c>
      <c r="F55" s="52"/>
      <c r="G55" s="47" t="s">
        <v>176</v>
      </c>
      <c r="H55" s="34" t="s">
        <v>149</v>
      </c>
      <c r="I55" s="34" t="s">
        <v>149</v>
      </c>
      <c r="J55" s="34" t="s">
        <v>149</v>
      </c>
      <c r="K55" s="34" t="s">
        <v>149</v>
      </c>
      <c r="L55" s="34" t="s">
        <v>149</v>
      </c>
      <c r="M55" s="34" t="s">
        <v>149</v>
      </c>
      <c r="N55" s="34" t="s">
        <v>149</v>
      </c>
      <c r="O55" s="34" t="s">
        <v>149</v>
      </c>
      <c r="P55" s="34" t="s">
        <v>149</v>
      </c>
      <c r="Q55" s="34" t="s">
        <v>149</v>
      </c>
      <c r="R55" s="34" t="s">
        <v>149</v>
      </c>
      <c r="S55" s="34" t="s">
        <v>149</v>
      </c>
      <c r="T55" s="34" t="s">
        <v>149</v>
      </c>
      <c r="U55" s="34" t="s">
        <v>149</v>
      </c>
      <c r="V55" s="34" t="s">
        <v>149</v>
      </c>
      <c r="W55" s="34" t="s">
        <v>149</v>
      </c>
      <c r="X55" s="34" t="s">
        <v>149</v>
      </c>
      <c r="Y55" s="34" t="s">
        <v>149</v>
      </c>
      <c r="Z55" s="34" t="s">
        <v>149</v>
      </c>
      <c r="AA55" s="34" t="s">
        <v>149</v>
      </c>
      <c r="AB55" s="34" t="s">
        <v>149</v>
      </c>
      <c r="AC55" s="34" t="s">
        <v>149</v>
      </c>
      <c r="AD55" s="34" t="s">
        <v>149</v>
      </c>
      <c r="AE55" s="34" t="s">
        <v>149</v>
      </c>
      <c r="AF55" s="34" t="s">
        <v>149</v>
      </c>
      <c r="AG55" s="34" t="s">
        <v>149</v>
      </c>
      <c r="AH55" s="34" t="s">
        <v>149</v>
      </c>
      <c r="AI55" s="34" t="s">
        <v>149</v>
      </c>
      <c r="AJ55" s="34" t="s">
        <v>149</v>
      </c>
      <c r="AK55" s="34" t="s">
        <v>149</v>
      </c>
      <c r="AL55" s="34" t="s">
        <v>149</v>
      </c>
      <c r="AM55" s="34" t="s">
        <v>149</v>
      </c>
      <c r="AN55" s="34" t="s">
        <v>149</v>
      </c>
      <c r="AO55" s="34" t="s">
        <v>149</v>
      </c>
      <c r="AP55" s="34" t="s">
        <v>149</v>
      </c>
      <c r="AQ55" s="34" t="s">
        <v>149</v>
      </c>
      <c r="AR55" s="34" t="s">
        <v>149</v>
      </c>
      <c r="AS55" s="34" t="s">
        <v>149</v>
      </c>
      <c r="AT55" s="34" t="s">
        <v>149</v>
      </c>
      <c r="AU55" s="34" t="s">
        <v>149</v>
      </c>
      <c r="AV55" s="34" t="s">
        <v>149</v>
      </c>
      <c r="AW55" s="34" t="s">
        <v>149</v>
      </c>
      <c r="AX55" s="34" t="s">
        <v>149</v>
      </c>
      <c r="AY55" s="34" t="s">
        <v>149</v>
      </c>
      <c r="AZ55" s="34" t="s">
        <v>149</v>
      </c>
      <c r="BA55" s="34" t="s">
        <v>149</v>
      </c>
      <c r="BB55" s="34" t="s">
        <v>149</v>
      </c>
      <c r="BC55" s="34" t="s">
        <v>149</v>
      </c>
      <c r="BD55" s="34" t="s">
        <v>149</v>
      </c>
      <c r="BE55" s="34" t="s">
        <v>149</v>
      </c>
      <c r="BF55" s="34" t="s">
        <v>149</v>
      </c>
      <c r="BG55" s="34" t="s">
        <v>149</v>
      </c>
      <c r="BH55" s="34" t="s">
        <v>149</v>
      </c>
      <c r="BI55" s="34" t="s">
        <v>149</v>
      </c>
      <c r="BJ55" s="34" t="s">
        <v>149</v>
      </c>
      <c r="BK55" s="34" t="s">
        <v>149</v>
      </c>
      <c r="BL55" s="34" t="s">
        <v>149</v>
      </c>
      <c r="BM55" s="34" t="s">
        <v>149</v>
      </c>
      <c r="BN55" s="34" t="s">
        <v>149</v>
      </c>
      <c r="BO55" s="34" t="s">
        <v>149</v>
      </c>
      <c r="BP55" s="34" t="s">
        <v>149</v>
      </c>
      <c r="BQ55" s="84" t="s">
        <v>149</v>
      </c>
    </row>
    <row r="56" spans="1:69" ht="61.5" customHeight="1" x14ac:dyDescent="0.25">
      <c r="A56" s="86">
        <v>52</v>
      </c>
      <c r="B56" s="66" t="s">
        <v>31</v>
      </c>
      <c r="C56" s="51" t="s">
        <v>83</v>
      </c>
      <c r="D56" s="46" t="s">
        <v>252</v>
      </c>
      <c r="E56" s="54" t="s">
        <v>38</v>
      </c>
      <c r="F56" s="52"/>
      <c r="G56" s="47" t="s">
        <v>27</v>
      </c>
      <c r="H56" s="34" t="str">
        <f t="shared" ref="H56" si="122">IF(H55="NE","X","")</f>
        <v>X</v>
      </c>
      <c r="I56" s="34" t="str">
        <f t="shared" ref="I56:BQ56" si="123">IF(I55="NE","X","")</f>
        <v>X</v>
      </c>
      <c r="J56" s="34" t="str">
        <f t="shared" si="123"/>
        <v>X</v>
      </c>
      <c r="K56" s="34" t="str">
        <f t="shared" ref="K56:L56" si="124">IF(K55="NE","X","")</f>
        <v>X</v>
      </c>
      <c r="L56" s="34" t="str">
        <f t="shared" si="124"/>
        <v>X</v>
      </c>
      <c r="M56" s="34" t="str">
        <f t="shared" si="123"/>
        <v>X</v>
      </c>
      <c r="N56" s="34" t="str">
        <f t="shared" si="123"/>
        <v>X</v>
      </c>
      <c r="O56" s="34" t="str">
        <f t="shared" si="123"/>
        <v>X</v>
      </c>
      <c r="P56" s="34" t="str">
        <f t="shared" ref="P56" si="125">IF(P55="NE","X","")</f>
        <v>X</v>
      </c>
      <c r="Q56" s="34" t="str">
        <f t="shared" ref="Q56:T56" si="126">IF(Q55="NE","X","")</f>
        <v>X</v>
      </c>
      <c r="R56" s="34" t="str">
        <f t="shared" si="126"/>
        <v>X</v>
      </c>
      <c r="S56" s="34" t="str">
        <f t="shared" si="126"/>
        <v>X</v>
      </c>
      <c r="T56" s="34" t="str">
        <f t="shared" si="126"/>
        <v>X</v>
      </c>
      <c r="U56" s="34" t="str">
        <f t="shared" si="123"/>
        <v>X</v>
      </c>
      <c r="V56" s="34" t="str">
        <f t="shared" si="123"/>
        <v>X</v>
      </c>
      <c r="W56" s="34" t="str">
        <f t="shared" si="123"/>
        <v>X</v>
      </c>
      <c r="X56" s="34" t="str">
        <f t="shared" si="123"/>
        <v>X</v>
      </c>
      <c r="Y56" s="34" t="str">
        <f t="shared" si="123"/>
        <v>X</v>
      </c>
      <c r="Z56" s="34" t="str">
        <f t="shared" ref="Z56" si="127">IF(Z55="NE","X","")</f>
        <v>X</v>
      </c>
      <c r="AA56" s="34" t="str">
        <f t="shared" ref="AA56" si="128">IF(AA55="NE","X","")</f>
        <v>X</v>
      </c>
      <c r="AB56" s="34" t="str">
        <f t="shared" si="123"/>
        <v>X</v>
      </c>
      <c r="AC56" s="34" t="str">
        <f t="shared" ref="AC56" si="129">IF(AC55="NE","X","")</f>
        <v>X</v>
      </c>
      <c r="AD56" s="34" t="str">
        <f t="shared" si="123"/>
        <v>X</v>
      </c>
      <c r="AE56" s="34" t="str">
        <f t="shared" si="123"/>
        <v>X</v>
      </c>
      <c r="AF56" s="34" t="str">
        <f t="shared" ref="AF56:AI56" si="130">IF(AF55="NE","X","")</f>
        <v>X</v>
      </c>
      <c r="AG56" s="34" t="str">
        <f t="shared" si="130"/>
        <v>X</v>
      </c>
      <c r="AH56" s="34" t="str">
        <f t="shared" si="130"/>
        <v>X</v>
      </c>
      <c r="AI56" s="34" t="str">
        <f t="shared" si="130"/>
        <v>X</v>
      </c>
      <c r="AJ56" s="34" t="str">
        <f t="shared" si="123"/>
        <v>X</v>
      </c>
      <c r="AK56" s="34" t="str">
        <f t="shared" si="123"/>
        <v>X</v>
      </c>
      <c r="AL56" s="34" t="str">
        <f t="shared" si="123"/>
        <v>X</v>
      </c>
      <c r="AM56" s="34" t="str">
        <f t="shared" si="123"/>
        <v>X</v>
      </c>
      <c r="AN56" s="34" t="str">
        <f t="shared" ref="AN56" si="131">IF(AN55="NE","X","")</f>
        <v>X</v>
      </c>
      <c r="AO56" s="34" t="str">
        <f t="shared" si="123"/>
        <v>X</v>
      </c>
      <c r="AP56" s="34" t="str">
        <f t="shared" si="123"/>
        <v>X</v>
      </c>
      <c r="AQ56" s="34" t="str">
        <f t="shared" si="123"/>
        <v>X</v>
      </c>
      <c r="AR56" s="34" t="str">
        <f t="shared" si="123"/>
        <v>X</v>
      </c>
      <c r="AS56" s="34" t="str">
        <f t="shared" si="123"/>
        <v>X</v>
      </c>
      <c r="AT56" s="34" t="str">
        <f t="shared" ref="AT56" si="132">IF(AT55="NE","X","")</f>
        <v>X</v>
      </c>
      <c r="AU56" s="34" t="str">
        <f t="shared" ref="AU56" si="133">IF(AU55="NE","X","")</f>
        <v>X</v>
      </c>
      <c r="AV56" s="34" t="str">
        <f t="shared" si="123"/>
        <v>X</v>
      </c>
      <c r="AW56" s="34" t="str">
        <f t="shared" si="123"/>
        <v>X</v>
      </c>
      <c r="AX56" s="34" t="str">
        <f t="shared" si="123"/>
        <v>X</v>
      </c>
      <c r="AY56" s="34" t="str">
        <f t="shared" si="123"/>
        <v>X</v>
      </c>
      <c r="AZ56" s="34" t="str">
        <f t="shared" si="123"/>
        <v>X</v>
      </c>
      <c r="BA56" s="34" t="str">
        <f t="shared" ref="BA56" si="134">IF(BA55="NE","X","")</f>
        <v>X</v>
      </c>
      <c r="BB56" s="34" t="str">
        <f t="shared" si="123"/>
        <v>X</v>
      </c>
      <c r="BC56" s="34" t="str">
        <f t="shared" si="123"/>
        <v>X</v>
      </c>
      <c r="BD56" s="34" t="str">
        <f t="shared" si="123"/>
        <v>X</v>
      </c>
      <c r="BE56" s="34" t="str">
        <f t="shared" si="123"/>
        <v>X</v>
      </c>
      <c r="BF56" s="34" t="str">
        <f t="shared" si="123"/>
        <v>X</v>
      </c>
      <c r="BG56" s="34" t="str">
        <f t="shared" si="123"/>
        <v>X</v>
      </c>
      <c r="BH56" s="34" t="str">
        <f t="shared" si="123"/>
        <v>X</v>
      </c>
      <c r="BI56" s="34" t="str">
        <f t="shared" si="123"/>
        <v>X</v>
      </c>
      <c r="BJ56" s="34" t="str">
        <f t="shared" si="123"/>
        <v>X</v>
      </c>
      <c r="BK56" s="34" t="str">
        <f t="shared" si="123"/>
        <v>X</v>
      </c>
      <c r="BL56" s="34" t="str">
        <f t="shared" si="123"/>
        <v>X</v>
      </c>
      <c r="BM56" s="34" t="str">
        <f t="shared" si="123"/>
        <v>X</v>
      </c>
      <c r="BN56" s="34" t="str">
        <f t="shared" si="123"/>
        <v>X</v>
      </c>
      <c r="BO56" s="34" t="str">
        <f t="shared" si="123"/>
        <v>X</v>
      </c>
      <c r="BP56" s="34" t="str">
        <f t="shared" si="123"/>
        <v>X</v>
      </c>
      <c r="BQ56" s="84" t="str">
        <f t="shared" si="123"/>
        <v>X</v>
      </c>
    </row>
    <row r="57" spans="1:69" ht="76.5" customHeight="1" x14ac:dyDescent="0.25">
      <c r="A57" s="86">
        <v>53</v>
      </c>
      <c r="B57" s="66" t="s">
        <v>31</v>
      </c>
      <c r="C57" s="51" t="s">
        <v>84</v>
      </c>
      <c r="D57" s="46" t="s">
        <v>253</v>
      </c>
      <c r="E57" s="54" t="s">
        <v>39</v>
      </c>
      <c r="F57" s="52"/>
      <c r="G57" s="47" t="s">
        <v>27</v>
      </c>
      <c r="H57" s="34" t="str">
        <f t="shared" ref="H57" si="135">IF(H55="NE","X","")</f>
        <v>X</v>
      </c>
      <c r="I57" s="34" t="str">
        <f t="shared" ref="I57:BQ57" si="136">IF(I55="NE","X","")</f>
        <v>X</v>
      </c>
      <c r="J57" s="34" t="str">
        <f t="shared" si="136"/>
        <v>X</v>
      </c>
      <c r="K57" s="34" t="str">
        <f t="shared" ref="K57:L57" si="137">IF(K55="NE","X","")</f>
        <v>X</v>
      </c>
      <c r="L57" s="34" t="str">
        <f t="shared" si="137"/>
        <v>X</v>
      </c>
      <c r="M57" s="34" t="str">
        <f t="shared" si="136"/>
        <v>X</v>
      </c>
      <c r="N57" s="34" t="str">
        <f t="shared" si="136"/>
        <v>X</v>
      </c>
      <c r="O57" s="34" t="str">
        <f t="shared" si="136"/>
        <v>X</v>
      </c>
      <c r="P57" s="34" t="str">
        <f t="shared" ref="P57" si="138">IF(P55="NE","X","")</f>
        <v>X</v>
      </c>
      <c r="Q57" s="34" t="str">
        <f t="shared" ref="Q57:T57" si="139">IF(Q55="NE","X","")</f>
        <v>X</v>
      </c>
      <c r="R57" s="34" t="str">
        <f t="shared" si="139"/>
        <v>X</v>
      </c>
      <c r="S57" s="34" t="str">
        <f t="shared" si="139"/>
        <v>X</v>
      </c>
      <c r="T57" s="34" t="str">
        <f t="shared" si="139"/>
        <v>X</v>
      </c>
      <c r="U57" s="34" t="str">
        <f t="shared" si="136"/>
        <v>X</v>
      </c>
      <c r="V57" s="34" t="str">
        <f t="shared" si="136"/>
        <v>X</v>
      </c>
      <c r="W57" s="34" t="str">
        <f t="shared" si="136"/>
        <v>X</v>
      </c>
      <c r="X57" s="34" t="str">
        <f t="shared" si="136"/>
        <v>X</v>
      </c>
      <c r="Y57" s="34" t="str">
        <f t="shared" si="136"/>
        <v>X</v>
      </c>
      <c r="Z57" s="34" t="str">
        <f t="shared" ref="Z57" si="140">IF(Z55="NE","X","")</f>
        <v>X</v>
      </c>
      <c r="AA57" s="34" t="str">
        <f t="shared" ref="AA57" si="141">IF(AA55="NE","X","")</f>
        <v>X</v>
      </c>
      <c r="AB57" s="34" t="str">
        <f t="shared" si="136"/>
        <v>X</v>
      </c>
      <c r="AC57" s="34" t="str">
        <f t="shared" ref="AC57" si="142">IF(AC55="NE","X","")</f>
        <v>X</v>
      </c>
      <c r="AD57" s="34" t="str">
        <f t="shared" si="136"/>
        <v>X</v>
      </c>
      <c r="AE57" s="34" t="str">
        <f t="shared" si="136"/>
        <v>X</v>
      </c>
      <c r="AF57" s="34" t="str">
        <f t="shared" ref="AF57:AI57" si="143">IF(AF55="NE","X","")</f>
        <v>X</v>
      </c>
      <c r="AG57" s="34" t="str">
        <f t="shared" si="143"/>
        <v>X</v>
      </c>
      <c r="AH57" s="34" t="str">
        <f t="shared" si="143"/>
        <v>X</v>
      </c>
      <c r="AI57" s="34" t="str">
        <f t="shared" si="143"/>
        <v>X</v>
      </c>
      <c r="AJ57" s="34" t="str">
        <f t="shared" si="136"/>
        <v>X</v>
      </c>
      <c r="AK57" s="34" t="str">
        <f t="shared" si="136"/>
        <v>X</v>
      </c>
      <c r="AL57" s="34" t="str">
        <f t="shared" si="136"/>
        <v>X</v>
      </c>
      <c r="AM57" s="34" t="str">
        <f t="shared" si="136"/>
        <v>X</v>
      </c>
      <c r="AN57" s="34" t="str">
        <f t="shared" ref="AN57" si="144">IF(AN55="NE","X","")</f>
        <v>X</v>
      </c>
      <c r="AO57" s="34" t="str">
        <f t="shared" si="136"/>
        <v>X</v>
      </c>
      <c r="AP57" s="34" t="str">
        <f t="shared" si="136"/>
        <v>X</v>
      </c>
      <c r="AQ57" s="34" t="str">
        <f t="shared" si="136"/>
        <v>X</v>
      </c>
      <c r="AR57" s="34" t="str">
        <f t="shared" si="136"/>
        <v>X</v>
      </c>
      <c r="AS57" s="34" t="str">
        <f t="shared" si="136"/>
        <v>X</v>
      </c>
      <c r="AT57" s="34" t="str">
        <f t="shared" ref="AT57" si="145">IF(AT55="NE","X","")</f>
        <v>X</v>
      </c>
      <c r="AU57" s="34" t="str">
        <f t="shared" ref="AU57" si="146">IF(AU55="NE","X","")</f>
        <v>X</v>
      </c>
      <c r="AV57" s="34" t="str">
        <f t="shared" si="136"/>
        <v>X</v>
      </c>
      <c r="AW57" s="34" t="str">
        <f t="shared" si="136"/>
        <v>X</v>
      </c>
      <c r="AX57" s="34" t="str">
        <f t="shared" si="136"/>
        <v>X</v>
      </c>
      <c r="AY57" s="34" t="str">
        <f t="shared" si="136"/>
        <v>X</v>
      </c>
      <c r="AZ57" s="34" t="str">
        <f t="shared" si="136"/>
        <v>X</v>
      </c>
      <c r="BA57" s="34" t="str">
        <f t="shared" ref="BA57" si="147">IF(BA55="NE","X","")</f>
        <v>X</v>
      </c>
      <c r="BB57" s="34" t="str">
        <f t="shared" si="136"/>
        <v>X</v>
      </c>
      <c r="BC57" s="34" t="str">
        <f t="shared" si="136"/>
        <v>X</v>
      </c>
      <c r="BD57" s="34" t="str">
        <f t="shared" si="136"/>
        <v>X</v>
      </c>
      <c r="BE57" s="34" t="str">
        <f t="shared" si="136"/>
        <v>X</v>
      </c>
      <c r="BF57" s="34" t="str">
        <f t="shared" si="136"/>
        <v>X</v>
      </c>
      <c r="BG57" s="34" t="str">
        <f t="shared" si="136"/>
        <v>X</v>
      </c>
      <c r="BH57" s="34" t="str">
        <f t="shared" si="136"/>
        <v>X</v>
      </c>
      <c r="BI57" s="34" t="str">
        <f t="shared" si="136"/>
        <v>X</v>
      </c>
      <c r="BJ57" s="34" t="str">
        <f t="shared" si="136"/>
        <v>X</v>
      </c>
      <c r="BK57" s="34" t="str">
        <f t="shared" si="136"/>
        <v>X</v>
      </c>
      <c r="BL57" s="34" t="str">
        <f t="shared" si="136"/>
        <v>X</v>
      </c>
      <c r="BM57" s="34" t="str">
        <f t="shared" si="136"/>
        <v>X</v>
      </c>
      <c r="BN57" s="34" t="str">
        <f t="shared" si="136"/>
        <v>X</v>
      </c>
      <c r="BO57" s="34" t="str">
        <f t="shared" si="136"/>
        <v>X</v>
      </c>
      <c r="BP57" s="34" t="str">
        <f t="shared" si="136"/>
        <v>X</v>
      </c>
      <c r="BQ57" s="84" t="str">
        <f t="shared" si="136"/>
        <v>X</v>
      </c>
    </row>
    <row r="58" spans="1:69" ht="120.75" customHeight="1" x14ac:dyDescent="0.25">
      <c r="A58" s="86">
        <v>54</v>
      </c>
      <c r="B58" s="68" t="s">
        <v>40</v>
      </c>
      <c r="C58" s="69" t="s">
        <v>186</v>
      </c>
      <c r="D58" s="48" t="s">
        <v>210</v>
      </c>
      <c r="E58" s="52" t="s">
        <v>187</v>
      </c>
      <c r="F58" s="52"/>
      <c r="G58" s="47" t="s">
        <v>9</v>
      </c>
      <c r="H58" s="61" t="s">
        <v>148</v>
      </c>
      <c r="I58" s="61" t="s">
        <v>148</v>
      </c>
      <c r="J58" s="61" t="s">
        <v>148</v>
      </c>
      <c r="K58" s="61" t="s">
        <v>148</v>
      </c>
      <c r="L58" s="61" t="s">
        <v>148</v>
      </c>
      <c r="M58" s="61" t="s">
        <v>148</v>
      </c>
      <c r="N58" s="61" t="s">
        <v>148</v>
      </c>
      <c r="O58" s="61" t="s">
        <v>148</v>
      </c>
      <c r="P58" s="61" t="s">
        <v>148</v>
      </c>
      <c r="Q58" s="61" t="s">
        <v>148</v>
      </c>
      <c r="R58" s="61" t="s">
        <v>148</v>
      </c>
      <c r="S58" s="61" t="s">
        <v>148</v>
      </c>
      <c r="T58" s="61" t="s">
        <v>148</v>
      </c>
      <c r="U58" s="61" t="s">
        <v>148</v>
      </c>
      <c r="V58" s="61" t="s">
        <v>148</v>
      </c>
      <c r="W58" s="61" t="s">
        <v>148</v>
      </c>
      <c r="X58" s="61" t="s">
        <v>148</v>
      </c>
      <c r="Y58" s="61" t="s">
        <v>148</v>
      </c>
      <c r="Z58" s="61" t="s">
        <v>148</v>
      </c>
      <c r="AA58" s="61" t="s">
        <v>148</v>
      </c>
      <c r="AB58" s="61" t="s">
        <v>148</v>
      </c>
      <c r="AC58" s="61" t="s">
        <v>148</v>
      </c>
      <c r="AD58" s="61" t="s">
        <v>148</v>
      </c>
      <c r="AE58" s="61" t="s">
        <v>148</v>
      </c>
      <c r="AF58" s="61" t="s">
        <v>148</v>
      </c>
      <c r="AG58" s="61" t="s">
        <v>148</v>
      </c>
      <c r="AH58" s="61" t="s">
        <v>148</v>
      </c>
      <c r="AI58" s="61" t="s">
        <v>148</v>
      </c>
      <c r="AJ58" s="61" t="s">
        <v>148</v>
      </c>
      <c r="AK58" s="61" t="s">
        <v>148</v>
      </c>
      <c r="AL58" s="61" t="s">
        <v>148</v>
      </c>
      <c r="AM58" s="61" t="s">
        <v>148</v>
      </c>
      <c r="AN58" s="61" t="s">
        <v>148</v>
      </c>
      <c r="AO58" s="61" t="s">
        <v>148</v>
      </c>
      <c r="AP58" s="61" t="s">
        <v>148</v>
      </c>
      <c r="AQ58" s="61" t="s">
        <v>148</v>
      </c>
      <c r="AR58" s="61" t="s">
        <v>148</v>
      </c>
      <c r="AS58" s="61" t="s">
        <v>148</v>
      </c>
      <c r="AT58" s="61" t="s">
        <v>148</v>
      </c>
      <c r="AU58" s="61" t="s">
        <v>148</v>
      </c>
      <c r="AV58" s="61" t="s">
        <v>148</v>
      </c>
      <c r="AW58" s="61" t="s">
        <v>148</v>
      </c>
      <c r="AX58" s="61" t="s">
        <v>148</v>
      </c>
      <c r="AY58" s="61" t="s">
        <v>148</v>
      </c>
      <c r="AZ58" s="61" t="s">
        <v>148</v>
      </c>
      <c r="BA58" s="61" t="s">
        <v>148</v>
      </c>
      <c r="BB58" s="61" t="s">
        <v>148</v>
      </c>
      <c r="BC58" s="61" t="s">
        <v>148</v>
      </c>
      <c r="BD58" s="61" t="s">
        <v>148</v>
      </c>
      <c r="BE58" s="61" t="s">
        <v>148</v>
      </c>
      <c r="BF58" s="61" t="s">
        <v>148</v>
      </c>
      <c r="BG58" s="61" t="s">
        <v>148</v>
      </c>
      <c r="BH58" s="61"/>
      <c r="BI58" s="61"/>
      <c r="BJ58" s="61"/>
      <c r="BK58" s="61"/>
      <c r="BL58" s="61"/>
      <c r="BM58" s="61"/>
      <c r="BN58" s="61"/>
      <c r="BO58" s="61"/>
      <c r="BP58" s="61"/>
      <c r="BQ58" s="87"/>
    </row>
    <row r="59" spans="1:69" ht="96" customHeight="1" x14ac:dyDescent="0.25">
      <c r="A59" s="86">
        <v>55</v>
      </c>
      <c r="B59" s="68" t="s">
        <v>40</v>
      </c>
      <c r="C59" s="51" t="s">
        <v>85</v>
      </c>
      <c r="D59" s="46" t="s">
        <v>254</v>
      </c>
      <c r="E59" s="52" t="s">
        <v>41</v>
      </c>
      <c r="F59" s="52"/>
      <c r="G59" s="47" t="s">
        <v>179</v>
      </c>
      <c r="H59" s="63" t="s">
        <v>149</v>
      </c>
      <c r="I59" s="63" t="s">
        <v>149</v>
      </c>
      <c r="J59" s="63" t="s">
        <v>149</v>
      </c>
      <c r="K59" s="63" t="s">
        <v>149</v>
      </c>
      <c r="L59" s="63" t="s">
        <v>149</v>
      </c>
      <c r="M59" s="63" t="s">
        <v>149</v>
      </c>
      <c r="N59" s="63" t="s">
        <v>149</v>
      </c>
      <c r="O59" s="63" t="s">
        <v>149</v>
      </c>
      <c r="P59" s="63" t="s">
        <v>149</v>
      </c>
      <c r="Q59" s="63" t="s">
        <v>149</v>
      </c>
      <c r="R59" s="63" t="s">
        <v>149</v>
      </c>
      <c r="S59" s="63" t="s">
        <v>149</v>
      </c>
      <c r="T59" s="63" t="s">
        <v>149</v>
      </c>
      <c r="U59" s="63" t="s">
        <v>149</v>
      </c>
      <c r="V59" s="63" t="s">
        <v>149</v>
      </c>
      <c r="W59" s="63" t="s">
        <v>149</v>
      </c>
      <c r="X59" s="63" t="s">
        <v>149</v>
      </c>
      <c r="Y59" s="63" t="s">
        <v>149</v>
      </c>
      <c r="Z59" s="63" t="s">
        <v>149</v>
      </c>
      <c r="AA59" s="63" t="s">
        <v>149</v>
      </c>
      <c r="AB59" s="63" t="s">
        <v>149</v>
      </c>
      <c r="AC59" s="63" t="s">
        <v>149</v>
      </c>
      <c r="AD59" s="63" t="s">
        <v>149</v>
      </c>
      <c r="AE59" s="63" t="s">
        <v>149</v>
      </c>
      <c r="AF59" s="63" t="s">
        <v>149</v>
      </c>
      <c r="AG59" s="63" t="s">
        <v>149</v>
      </c>
      <c r="AH59" s="63" t="s">
        <v>149</v>
      </c>
      <c r="AI59" s="63" t="s">
        <v>149</v>
      </c>
      <c r="AJ59" s="63" t="s">
        <v>149</v>
      </c>
      <c r="AK59" s="63" t="s">
        <v>149</v>
      </c>
      <c r="AL59" s="63" t="s">
        <v>149</v>
      </c>
      <c r="AM59" s="63" t="s">
        <v>149</v>
      </c>
      <c r="AN59" s="63" t="s">
        <v>149</v>
      </c>
      <c r="AO59" s="63" t="s">
        <v>149</v>
      </c>
      <c r="AP59" s="63" t="s">
        <v>149</v>
      </c>
      <c r="AQ59" s="63" t="s">
        <v>149</v>
      </c>
      <c r="AR59" s="63" t="s">
        <v>149</v>
      </c>
      <c r="AS59" s="63" t="s">
        <v>149</v>
      </c>
      <c r="AT59" s="63" t="s">
        <v>149</v>
      </c>
      <c r="AU59" s="63" t="s">
        <v>149</v>
      </c>
      <c r="AV59" s="63" t="s">
        <v>149</v>
      </c>
      <c r="AW59" s="63" t="s">
        <v>149</v>
      </c>
      <c r="AX59" s="63" t="s">
        <v>149</v>
      </c>
      <c r="AY59" s="63" t="s">
        <v>149</v>
      </c>
      <c r="AZ59" s="63" t="s">
        <v>149</v>
      </c>
      <c r="BA59" s="63" t="s">
        <v>149</v>
      </c>
      <c r="BB59" s="63" t="s">
        <v>149</v>
      </c>
      <c r="BC59" s="63" t="s">
        <v>149</v>
      </c>
      <c r="BD59" s="63" t="s">
        <v>149</v>
      </c>
      <c r="BE59" s="63" t="s">
        <v>149</v>
      </c>
      <c r="BF59" s="63" t="s">
        <v>149</v>
      </c>
      <c r="BG59" s="63" t="s">
        <v>149</v>
      </c>
      <c r="BH59" s="34"/>
      <c r="BI59" s="34"/>
      <c r="BJ59" s="34"/>
      <c r="BK59" s="34"/>
      <c r="BL59" s="34"/>
      <c r="BM59" s="34"/>
      <c r="BN59" s="34"/>
      <c r="BO59" s="34"/>
      <c r="BP59" s="34"/>
      <c r="BQ59" s="84"/>
    </row>
    <row r="60" spans="1:69" ht="76.5" customHeight="1" x14ac:dyDescent="0.25">
      <c r="A60" s="86">
        <v>56</v>
      </c>
      <c r="B60" s="68" t="s">
        <v>40</v>
      </c>
      <c r="C60" s="51" t="s">
        <v>1341</v>
      </c>
      <c r="D60" s="48" t="s">
        <v>1342</v>
      </c>
      <c r="E60" s="52" t="s">
        <v>42</v>
      </c>
      <c r="F60" s="52"/>
      <c r="G60" s="47" t="s">
        <v>1345</v>
      </c>
      <c r="H60" s="98" t="s">
        <v>1366</v>
      </c>
      <c r="I60" s="98" t="s">
        <v>1366</v>
      </c>
      <c r="J60" s="98"/>
      <c r="K60" s="98"/>
      <c r="L60" s="98" t="s">
        <v>149</v>
      </c>
      <c r="M60" s="98" t="s">
        <v>149</v>
      </c>
      <c r="N60" s="98"/>
      <c r="O60" s="98"/>
      <c r="P60" s="98"/>
      <c r="Q60" s="98"/>
      <c r="R60" s="98"/>
      <c r="S60" s="98"/>
      <c r="T60" s="98"/>
      <c r="U60" s="98" t="s">
        <v>1366</v>
      </c>
      <c r="V60" s="98" t="s">
        <v>1366</v>
      </c>
      <c r="W60" s="98" t="s">
        <v>149</v>
      </c>
      <c r="X60" s="98" t="s">
        <v>149</v>
      </c>
      <c r="Y60" s="98" t="s">
        <v>149</v>
      </c>
      <c r="Z60" s="98" t="s">
        <v>1366</v>
      </c>
      <c r="AA60" s="98" t="s">
        <v>1366</v>
      </c>
      <c r="AB60" s="98" t="s">
        <v>1366</v>
      </c>
      <c r="AC60" s="98" t="s">
        <v>1366</v>
      </c>
      <c r="AD60" s="98" t="s">
        <v>149</v>
      </c>
      <c r="AE60" s="98" t="s">
        <v>1366</v>
      </c>
      <c r="AF60" s="98" t="s">
        <v>1366</v>
      </c>
      <c r="AG60" s="98" t="s">
        <v>149</v>
      </c>
      <c r="AH60" s="98" t="s">
        <v>1366</v>
      </c>
      <c r="AI60" s="98" t="s">
        <v>1366</v>
      </c>
      <c r="AJ60" s="98" t="s">
        <v>1366</v>
      </c>
      <c r="AK60" s="98" t="s">
        <v>1366</v>
      </c>
      <c r="AL60" s="98" t="s">
        <v>1366</v>
      </c>
      <c r="AM60" s="98" t="s">
        <v>149</v>
      </c>
      <c r="AN60" s="98" t="s">
        <v>149</v>
      </c>
      <c r="AO60" s="98" t="s">
        <v>149</v>
      </c>
      <c r="AP60" s="98"/>
      <c r="AQ60" s="98" t="s">
        <v>1366</v>
      </c>
      <c r="AR60" s="98" t="s">
        <v>1366</v>
      </c>
      <c r="AS60" s="98"/>
      <c r="AT60" s="98" t="s">
        <v>149</v>
      </c>
      <c r="AU60" s="98" t="s">
        <v>149</v>
      </c>
      <c r="AV60" s="98" t="s">
        <v>149</v>
      </c>
      <c r="AW60" s="98" t="s">
        <v>1366</v>
      </c>
      <c r="AX60" s="98"/>
      <c r="AY60" s="98"/>
      <c r="AZ60" s="98" t="s">
        <v>149</v>
      </c>
      <c r="BA60" s="98"/>
      <c r="BB60" s="98" t="s">
        <v>1366</v>
      </c>
      <c r="BC60" s="98" t="s">
        <v>149</v>
      </c>
      <c r="BD60" s="98" t="s">
        <v>1366</v>
      </c>
      <c r="BE60" s="98" t="s">
        <v>1366</v>
      </c>
      <c r="BF60" s="98" t="s">
        <v>1366</v>
      </c>
      <c r="BG60" s="98" t="s">
        <v>149</v>
      </c>
      <c r="BH60" s="98"/>
      <c r="BI60" s="34"/>
      <c r="BJ60" s="34"/>
      <c r="BK60" s="34"/>
      <c r="BL60" s="34"/>
      <c r="BM60" s="34"/>
      <c r="BN60" s="34"/>
      <c r="BO60" s="34"/>
      <c r="BP60" s="34"/>
      <c r="BQ60" s="84"/>
    </row>
    <row r="61" spans="1:69" ht="93" customHeight="1" x14ac:dyDescent="0.25">
      <c r="A61" s="86">
        <v>57</v>
      </c>
      <c r="B61" s="68" t="s">
        <v>40</v>
      </c>
      <c r="C61" s="51" t="s">
        <v>88</v>
      </c>
      <c r="D61" s="48" t="s">
        <v>211</v>
      </c>
      <c r="E61" s="52" t="s">
        <v>65</v>
      </c>
      <c r="F61" s="52"/>
      <c r="G61" s="47" t="s">
        <v>9</v>
      </c>
      <c r="H61" s="34" t="s">
        <v>148</v>
      </c>
      <c r="I61" s="34" t="s">
        <v>148</v>
      </c>
      <c r="J61" s="34" t="s">
        <v>148</v>
      </c>
      <c r="K61" s="34" t="s">
        <v>148</v>
      </c>
      <c r="L61" s="34" t="s">
        <v>148</v>
      </c>
      <c r="M61" s="34" t="s">
        <v>148</v>
      </c>
      <c r="N61" s="34" t="s">
        <v>148</v>
      </c>
      <c r="O61" s="34" t="s">
        <v>148</v>
      </c>
      <c r="P61" s="34" t="s">
        <v>148</v>
      </c>
      <c r="Q61" s="34" t="s">
        <v>148</v>
      </c>
      <c r="R61" s="34" t="s">
        <v>148</v>
      </c>
      <c r="S61" s="34" t="s">
        <v>148</v>
      </c>
      <c r="T61" s="34" t="s">
        <v>148</v>
      </c>
      <c r="U61" s="34" t="s">
        <v>148</v>
      </c>
      <c r="V61" s="34" t="s">
        <v>148</v>
      </c>
      <c r="W61" s="34" t="s">
        <v>148</v>
      </c>
      <c r="X61" s="34" t="s">
        <v>148</v>
      </c>
      <c r="Y61" s="34" t="s">
        <v>148</v>
      </c>
      <c r="Z61" s="34" t="s">
        <v>148</v>
      </c>
      <c r="AA61" s="34" t="s">
        <v>148</v>
      </c>
      <c r="AB61" s="34" t="s">
        <v>148</v>
      </c>
      <c r="AC61" s="34" t="s">
        <v>148</v>
      </c>
      <c r="AD61" s="34" t="s">
        <v>148</v>
      </c>
      <c r="AE61" s="34" t="s">
        <v>148</v>
      </c>
      <c r="AF61" s="34" t="s">
        <v>148</v>
      </c>
      <c r="AG61" s="34" t="s">
        <v>148</v>
      </c>
      <c r="AH61" s="34" t="s">
        <v>148</v>
      </c>
      <c r="AI61" s="34" t="s">
        <v>148</v>
      </c>
      <c r="AJ61" s="34" t="s">
        <v>148</v>
      </c>
      <c r="AK61" s="34" t="s">
        <v>148</v>
      </c>
      <c r="AL61" s="34" t="s">
        <v>148</v>
      </c>
      <c r="AM61" s="34" t="s">
        <v>148</v>
      </c>
      <c r="AN61" s="34" t="s">
        <v>148</v>
      </c>
      <c r="AO61" s="34" t="s">
        <v>148</v>
      </c>
      <c r="AP61" s="34" t="s">
        <v>148</v>
      </c>
      <c r="AQ61" s="34" t="s">
        <v>148</v>
      </c>
      <c r="AR61" s="34" t="s">
        <v>148</v>
      </c>
      <c r="AS61" s="34" t="s">
        <v>148</v>
      </c>
      <c r="AT61" s="34" t="s">
        <v>148</v>
      </c>
      <c r="AU61" s="34" t="s">
        <v>148</v>
      </c>
      <c r="AV61" s="34" t="s">
        <v>148</v>
      </c>
      <c r="AW61" s="34" t="s">
        <v>148</v>
      </c>
      <c r="AX61" s="34" t="s">
        <v>148</v>
      </c>
      <c r="AY61" s="34" t="s">
        <v>148</v>
      </c>
      <c r="AZ61" s="34" t="s">
        <v>148</v>
      </c>
      <c r="BA61" s="34" t="s">
        <v>148</v>
      </c>
      <c r="BB61" s="34" t="s">
        <v>148</v>
      </c>
      <c r="BC61" s="34" t="s">
        <v>148</v>
      </c>
      <c r="BD61" s="34" t="s">
        <v>148</v>
      </c>
      <c r="BE61" s="34" t="s">
        <v>148</v>
      </c>
      <c r="BF61" s="34" t="s">
        <v>148</v>
      </c>
      <c r="BG61" s="34" t="s">
        <v>148</v>
      </c>
      <c r="BH61" s="34" t="s">
        <v>149</v>
      </c>
      <c r="BI61" s="34" t="s">
        <v>149</v>
      </c>
      <c r="BJ61" s="34" t="s">
        <v>149</v>
      </c>
      <c r="BK61" s="34" t="s">
        <v>149</v>
      </c>
      <c r="BL61" s="34" t="s">
        <v>149</v>
      </c>
      <c r="BM61" s="34" t="s">
        <v>149</v>
      </c>
      <c r="BN61" s="34" t="s">
        <v>149</v>
      </c>
      <c r="BO61" s="34" t="s">
        <v>149</v>
      </c>
      <c r="BP61" s="34" t="s">
        <v>149</v>
      </c>
      <c r="BQ61" s="84" t="s">
        <v>149</v>
      </c>
    </row>
    <row r="62" spans="1:69" ht="92.25" customHeight="1" x14ac:dyDescent="0.25">
      <c r="A62" s="86">
        <v>58</v>
      </c>
      <c r="B62" s="68" t="s">
        <v>40</v>
      </c>
      <c r="C62" s="51" t="s">
        <v>134</v>
      </c>
      <c r="D62" s="48" t="s">
        <v>212</v>
      </c>
      <c r="E62" s="52" t="s">
        <v>89</v>
      </c>
      <c r="F62" s="54" t="s">
        <v>45</v>
      </c>
      <c r="G62" s="47" t="s">
        <v>9</v>
      </c>
      <c r="H62" s="34" t="s">
        <v>148</v>
      </c>
      <c r="I62" s="34" t="s">
        <v>148</v>
      </c>
      <c r="J62" s="34"/>
      <c r="K62" s="34"/>
      <c r="L62" s="34" t="s">
        <v>149</v>
      </c>
      <c r="M62" s="34" t="s">
        <v>149</v>
      </c>
      <c r="N62" s="34"/>
      <c r="O62" s="34"/>
      <c r="P62" s="34"/>
      <c r="Q62" s="34"/>
      <c r="R62" s="34"/>
      <c r="S62" s="34"/>
      <c r="T62" s="34"/>
      <c r="U62" s="34" t="s">
        <v>148</v>
      </c>
      <c r="V62" s="34" t="s">
        <v>149</v>
      </c>
      <c r="W62" s="34" t="s">
        <v>149</v>
      </c>
      <c r="X62" s="34" t="s">
        <v>148</v>
      </c>
      <c r="Y62" s="34" t="s">
        <v>149</v>
      </c>
      <c r="Z62" s="34" t="s">
        <v>149</v>
      </c>
      <c r="AA62" s="34" t="s">
        <v>148</v>
      </c>
      <c r="AB62" s="34" t="s">
        <v>148</v>
      </c>
      <c r="AC62" s="34" t="s">
        <v>148</v>
      </c>
      <c r="AD62" s="34" t="s">
        <v>149</v>
      </c>
      <c r="AE62" s="34" t="s">
        <v>148</v>
      </c>
      <c r="AF62" s="34" t="s">
        <v>149</v>
      </c>
      <c r="AG62" s="34" t="s">
        <v>149</v>
      </c>
      <c r="AH62" s="34" t="s">
        <v>148</v>
      </c>
      <c r="AI62" s="34" t="s">
        <v>149</v>
      </c>
      <c r="AJ62" s="34" t="s">
        <v>149</v>
      </c>
      <c r="AK62" s="34" t="s">
        <v>148</v>
      </c>
      <c r="AL62" s="34" t="s">
        <v>148</v>
      </c>
      <c r="AM62" s="34" t="s">
        <v>149</v>
      </c>
      <c r="AN62" s="34" t="s">
        <v>148</v>
      </c>
      <c r="AO62" s="34" t="s">
        <v>148</v>
      </c>
      <c r="AP62" s="34"/>
      <c r="AQ62" s="34" t="s">
        <v>148</v>
      </c>
      <c r="AR62" s="34" t="s">
        <v>148</v>
      </c>
      <c r="AS62" s="34" t="s">
        <v>149</v>
      </c>
      <c r="AT62" s="34" t="s">
        <v>149</v>
      </c>
      <c r="AU62" s="34" t="s">
        <v>148</v>
      </c>
      <c r="AV62" s="34" t="s">
        <v>149</v>
      </c>
      <c r="AW62" s="34" t="s">
        <v>148</v>
      </c>
      <c r="AX62" s="34"/>
      <c r="AY62" s="34"/>
      <c r="AZ62" s="34" t="s">
        <v>149</v>
      </c>
      <c r="BA62" s="34"/>
      <c r="BB62" s="34" t="s">
        <v>148</v>
      </c>
      <c r="BC62" s="34" t="s">
        <v>148</v>
      </c>
      <c r="BD62" s="34" t="s">
        <v>148</v>
      </c>
      <c r="BE62" s="34" t="s">
        <v>148</v>
      </c>
      <c r="BF62" s="34" t="s">
        <v>148</v>
      </c>
      <c r="BG62" s="34" t="s">
        <v>148</v>
      </c>
      <c r="BH62" s="34"/>
      <c r="BI62" s="34"/>
      <c r="BJ62" s="34"/>
      <c r="BK62" s="34"/>
      <c r="BL62" s="34"/>
      <c r="BM62" s="34"/>
      <c r="BN62" s="34"/>
      <c r="BO62" s="34"/>
      <c r="BP62" s="34"/>
      <c r="BQ62" s="84"/>
    </row>
    <row r="63" spans="1:69" ht="135" x14ac:dyDescent="0.25">
      <c r="A63" s="86">
        <v>59</v>
      </c>
      <c r="B63" s="68" t="s">
        <v>40</v>
      </c>
      <c r="C63" s="51" t="s">
        <v>123</v>
      </c>
      <c r="D63" s="46" t="s">
        <v>220</v>
      </c>
      <c r="E63" s="52" t="s">
        <v>44</v>
      </c>
      <c r="F63" s="54" t="s">
        <v>53</v>
      </c>
      <c r="G63" s="47" t="s">
        <v>27</v>
      </c>
      <c r="H63" s="34" t="s">
        <v>148</v>
      </c>
      <c r="I63" s="34" t="s">
        <v>148</v>
      </c>
      <c r="J63" s="34" t="s">
        <v>148</v>
      </c>
      <c r="K63" s="34" t="s">
        <v>148</v>
      </c>
      <c r="L63" s="34" t="s">
        <v>148</v>
      </c>
      <c r="M63" s="34" t="s">
        <v>148</v>
      </c>
      <c r="N63" s="34" t="s">
        <v>148</v>
      </c>
      <c r="O63" s="34" t="s">
        <v>148</v>
      </c>
      <c r="P63" s="34" t="s">
        <v>148</v>
      </c>
      <c r="Q63" s="34" t="s">
        <v>148</v>
      </c>
      <c r="R63" s="34" t="s">
        <v>148</v>
      </c>
      <c r="S63" s="34" t="s">
        <v>148</v>
      </c>
      <c r="T63" s="34" t="s">
        <v>148</v>
      </c>
      <c r="U63" s="34" t="s">
        <v>148</v>
      </c>
      <c r="V63" s="34" t="s">
        <v>148</v>
      </c>
      <c r="W63" s="34" t="s">
        <v>148</v>
      </c>
      <c r="X63" s="34" t="s">
        <v>148</v>
      </c>
      <c r="Y63" s="34" t="s">
        <v>148</v>
      </c>
      <c r="Z63" s="34" t="s">
        <v>148</v>
      </c>
      <c r="AA63" s="34" t="s">
        <v>148</v>
      </c>
      <c r="AB63" s="34" t="s">
        <v>148</v>
      </c>
      <c r="AC63" s="34" t="s">
        <v>148</v>
      </c>
      <c r="AD63" s="34" t="s">
        <v>148</v>
      </c>
      <c r="AE63" s="34" t="s">
        <v>148</v>
      </c>
      <c r="AF63" s="34" t="s">
        <v>148</v>
      </c>
      <c r="AG63" s="34" t="s">
        <v>148</v>
      </c>
      <c r="AH63" s="34" t="s">
        <v>148</v>
      </c>
      <c r="AI63" s="34" t="s">
        <v>148</v>
      </c>
      <c r="AJ63" s="34" t="s">
        <v>148</v>
      </c>
      <c r="AK63" s="34" t="s">
        <v>148</v>
      </c>
      <c r="AL63" s="34" t="s">
        <v>148</v>
      </c>
      <c r="AM63" s="34" t="s">
        <v>148</v>
      </c>
      <c r="AN63" s="34" t="s">
        <v>148</v>
      </c>
      <c r="AO63" s="34" t="s">
        <v>148</v>
      </c>
      <c r="AP63" s="34" t="s">
        <v>148</v>
      </c>
      <c r="AQ63" s="34" t="s">
        <v>148</v>
      </c>
      <c r="AR63" s="34" t="s">
        <v>148</v>
      </c>
      <c r="AS63" s="34" t="s">
        <v>148</v>
      </c>
      <c r="AT63" s="34" t="s">
        <v>148</v>
      </c>
      <c r="AU63" s="34" t="s">
        <v>148</v>
      </c>
      <c r="AV63" s="34" t="s">
        <v>148</v>
      </c>
      <c r="AW63" s="34" t="s">
        <v>148</v>
      </c>
      <c r="AX63" s="34" t="s">
        <v>148</v>
      </c>
      <c r="AY63" s="34" t="s">
        <v>148</v>
      </c>
      <c r="AZ63" s="34" t="s">
        <v>148</v>
      </c>
      <c r="BA63" s="34" t="s">
        <v>148</v>
      </c>
      <c r="BB63" s="34" t="s">
        <v>148</v>
      </c>
      <c r="BC63" s="34" t="s">
        <v>148</v>
      </c>
      <c r="BD63" s="34" t="s">
        <v>148</v>
      </c>
      <c r="BE63" s="34" t="s">
        <v>148</v>
      </c>
      <c r="BF63" s="34" t="s">
        <v>148</v>
      </c>
      <c r="BG63" s="34" t="s">
        <v>148</v>
      </c>
      <c r="BH63" s="34" t="str">
        <f t="shared" ref="BH63:BQ63" si="148">IF(BH62="NE","X","")</f>
        <v/>
      </c>
      <c r="BI63" s="34" t="str">
        <f t="shared" si="148"/>
        <v/>
      </c>
      <c r="BJ63" s="34" t="str">
        <f t="shared" si="148"/>
        <v/>
      </c>
      <c r="BK63" s="34" t="str">
        <f t="shared" si="148"/>
        <v/>
      </c>
      <c r="BL63" s="34" t="str">
        <f t="shared" si="148"/>
        <v/>
      </c>
      <c r="BM63" s="34" t="str">
        <f t="shared" si="148"/>
        <v/>
      </c>
      <c r="BN63" s="34" t="str">
        <f t="shared" si="148"/>
        <v/>
      </c>
      <c r="BO63" s="34" t="str">
        <f t="shared" si="148"/>
        <v/>
      </c>
      <c r="BP63" s="34" t="str">
        <f t="shared" si="148"/>
        <v/>
      </c>
      <c r="BQ63" s="84" t="str">
        <f t="shared" si="148"/>
        <v/>
      </c>
    </row>
    <row r="64" spans="1:69" ht="82.5" customHeight="1" x14ac:dyDescent="0.25">
      <c r="A64" s="86">
        <v>60</v>
      </c>
      <c r="B64" s="70" t="s">
        <v>90</v>
      </c>
      <c r="C64" s="51" t="s">
        <v>147</v>
      </c>
      <c r="D64" s="48" t="s">
        <v>213</v>
      </c>
      <c r="E64" s="52" t="s">
        <v>91</v>
      </c>
      <c r="F64" s="52" t="s">
        <v>92</v>
      </c>
      <c r="G64" s="47" t="s">
        <v>7</v>
      </c>
      <c r="H64" s="34" t="s">
        <v>149</v>
      </c>
      <c r="I64" s="34" t="s">
        <v>149</v>
      </c>
      <c r="J64" s="34" t="s">
        <v>149</v>
      </c>
      <c r="K64" s="34" t="s">
        <v>149</v>
      </c>
      <c r="L64" s="34" t="s">
        <v>149</v>
      </c>
      <c r="M64" s="34" t="s">
        <v>149</v>
      </c>
      <c r="N64" s="34" t="s">
        <v>149</v>
      </c>
      <c r="O64" s="34" t="s">
        <v>149</v>
      </c>
      <c r="P64" s="34" t="s">
        <v>149</v>
      </c>
      <c r="Q64" s="34" t="s">
        <v>149</v>
      </c>
      <c r="R64" s="34" t="s">
        <v>149</v>
      </c>
      <c r="S64" s="34" t="s">
        <v>149</v>
      </c>
      <c r="T64" s="34" t="s">
        <v>149</v>
      </c>
      <c r="U64" s="34" t="s">
        <v>149</v>
      </c>
      <c r="V64" s="34" t="s">
        <v>149</v>
      </c>
      <c r="W64" s="34" t="s">
        <v>149</v>
      </c>
      <c r="X64" s="34" t="s">
        <v>149</v>
      </c>
      <c r="Y64" s="34" t="s">
        <v>149</v>
      </c>
      <c r="Z64" s="34" t="s">
        <v>149</v>
      </c>
      <c r="AA64" s="34" t="s">
        <v>149</v>
      </c>
      <c r="AB64" s="34" t="s">
        <v>149</v>
      </c>
      <c r="AC64" s="34" t="s">
        <v>149</v>
      </c>
      <c r="AD64" s="34" t="s">
        <v>149</v>
      </c>
      <c r="AE64" s="34" t="s">
        <v>149</v>
      </c>
      <c r="AF64" s="34" t="s">
        <v>149</v>
      </c>
      <c r="AG64" s="34" t="s">
        <v>149</v>
      </c>
      <c r="AH64" s="34" t="s">
        <v>149</v>
      </c>
      <c r="AI64" s="34" t="s">
        <v>149</v>
      </c>
      <c r="AJ64" s="34" t="s">
        <v>149</v>
      </c>
      <c r="AK64" s="34" t="s">
        <v>149</v>
      </c>
      <c r="AL64" s="34" t="s">
        <v>149</v>
      </c>
      <c r="AM64" s="34" t="s">
        <v>149</v>
      </c>
      <c r="AN64" s="34" t="s">
        <v>149</v>
      </c>
      <c r="AO64" s="34" t="s">
        <v>149</v>
      </c>
      <c r="AP64" s="34" t="s">
        <v>149</v>
      </c>
      <c r="AQ64" s="34" t="s">
        <v>149</v>
      </c>
      <c r="AR64" s="34" t="s">
        <v>149</v>
      </c>
      <c r="AS64" s="34" t="s">
        <v>149</v>
      </c>
      <c r="AT64" s="34" t="s">
        <v>149</v>
      </c>
      <c r="AU64" s="34" t="s">
        <v>149</v>
      </c>
      <c r="AV64" s="34" t="s">
        <v>149</v>
      </c>
      <c r="AW64" s="34" t="s">
        <v>149</v>
      </c>
      <c r="AX64" s="34" t="s">
        <v>149</v>
      </c>
      <c r="AY64" s="34" t="s">
        <v>149</v>
      </c>
      <c r="AZ64" s="34" t="s">
        <v>149</v>
      </c>
      <c r="BA64" s="34" t="s">
        <v>149</v>
      </c>
      <c r="BB64" s="34" t="s">
        <v>149</v>
      </c>
      <c r="BC64" s="34" t="s">
        <v>149</v>
      </c>
      <c r="BD64" s="34" t="s">
        <v>149</v>
      </c>
      <c r="BE64" s="34" t="s">
        <v>149</v>
      </c>
      <c r="BF64" s="34" t="s">
        <v>149</v>
      </c>
      <c r="BG64" s="34" t="s">
        <v>149</v>
      </c>
      <c r="BH64" s="34" t="s">
        <v>149</v>
      </c>
      <c r="BI64" s="34" t="s">
        <v>149</v>
      </c>
      <c r="BJ64" s="34" t="s">
        <v>149</v>
      </c>
      <c r="BK64" s="34" t="s">
        <v>149</v>
      </c>
      <c r="BL64" s="34" t="s">
        <v>149</v>
      </c>
      <c r="BM64" s="34" t="s">
        <v>149</v>
      </c>
      <c r="BN64" s="34" t="s">
        <v>149</v>
      </c>
      <c r="BO64" s="34" t="s">
        <v>149</v>
      </c>
      <c r="BP64" s="34" t="s">
        <v>149</v>
      </c>
      <c r="BQ64" s="84" t="s">
        <v>149</v>
      </c>
    </row>
    <row r="65" spans="1:69" ht="61.5" customHeight="1" x14ac:dyDescent="0.25">
      <c r="A65" s="86">
        <v>61</v>
      </c>
      <c r="B65" s="70" t="s">
        <v>90</v>
      </c>
      <c r="C65" s="51" t="s">
        <v>93</v>
      </c>
      <c r="D65" s="48" t="s">
        <v>214</v>
      </c>
      <c r="E65" s="52" t="s">
        <v>46</v>
      </c>
      <c r="F65" s="52"/>
      <c r="G65" s="47" t="s">
        <v>9</v>
      </c>
      <c r="H65" s="34" t="s">
        <v>149</v>
      </c>
      <c r="I65" s="34" t="s">
        <v>149</v>
      </c>
      <c r="J65" s="34" t="s">
        <v>149</v>
      </c>
      <c r="K65" s="34" t="s">
        <v>149</v>
      </c>
      <c r="L65" s="34" t="s">
        <v>149</v>
      </c>
      <c r="M65" s="34" t="s">
        <v>149</v>
      </c>
      <c r="N65" s="34" t="s">
        <v>149</v>
      </c>
      <c r="O65" s="34" t="s">
        <v>149</v>
      </c>
      <c r="P65" s="34" t="s">
        <v>149</v>
      </c>
      <c r="Q65" s="34" t="s">
        <v>149</v>
      </c>
      <c r="R65" s="34" t="s">
        <v>149</v>
      </c>
      <c r="S65" s="34" t="s">
        <v>149</v>
      </c>
      <c r="T65" s="34" t="s">
        <v>149</v>
      </c>
      <c r="U65" s="34" t="s">
        <v>149</v>
      </c>
      <c r="V65" s="34" t="s">
        <v>149</v>
      </c>
      <c r="W65" s="34" t="s">
        <v>149</v>
      </c>
      <c r="X65" s="34" t="s">
        <v>149</v>
      </c>
      <c r="Y65" s="34" t="s">
        <v>149</v>
      </c>
      <c r="Z65" s="34" t="s">
        <v>149</v>
      </c>
      <c r="AA65" s="34" t="s">
        <v>149</v>
      </c>
      <c r="AB65" s="34" t="s">
        <v>149</v>
      </c>
      <c r="AC65" s="34" t="s">
        <v>149</v>
      </c>
      <c r="AD65" s="34" t="s">
        <v>149</v>
      </c>
      <c r="AE65" s="34" t="s">
        <v>149</v>
      </c>
      <c r="AF65" s="34" t="s">
        <v>149</v>
      </c>
      <c r="AG65" s="34" t="s">
        <v>149</v>
      </c>
      <c r="AH65" s="34" t="s">
        <v>149</v>
      </c>
      <c r="AI65" s="34" t="s">
        <v>149</v>
      </c>
      <c r="AJ65" s="34" t="s">
        <v>149</v>
      </c>
      <c r="AK65" s="34" t="s">
        <v>149</v>
      </c>
      <c r="AL65" s="34" t="s">
        <v>149</v>
      </c>
      <c r="AM65" s="34" t="s">
        <v>149</v>
      </c>
      <c r="AN65" s="34" t="s">
        <v>149</v>
      </c>
      <c r="AO65" s="34" t="s">
        <v>149</v>
      </c>
      <c r="AP65" s="34" t="s">
        <v>149</v>
      </c>
      <c r="AQ65" s="34" t="s">
        <v>149</v>
      </c>
      <c r="AR65" s="34" t="s">
        <v>149</v>
      </c>
      <c r="AS65" s="34" t="s">
        <v>149</v>
      </c>
      <c r="AT65" s="34" t="s">
        <v>149</v>
      </c>
      <c r="AU65" s="34" t="s">
        <v>149</v>
      </c>
      <c r="AV65" s="34" t="s">
        <v>149</v>
      </c>
      <c r="AW65" s="34" t="s">
        <v>149</v>
      </c>
      <c r="AX65" s="34" t="s">
        <v>149</v>
      </c>
      <c r="AY65" s="34" t="s">
        <v>149</v>
      </c>
      <c r="AZ65" s="34" t="s">
        <v>149</v>
      </c>
      <c r="BA65" s="34" t="s">
        <v>149</v>
      </c>
      <c r="BB65" s="34" t="s">
        <v>149</v>
      </c>
      <c r="BC65" s="34" t="s">
        <v>149</v>
      </c>
      <c r="BD65" s="34" t="s">
        <v>149</v>
      </c>
      <c r="BE65" s="34" t="s">
        <v>149</v>
      </c>
      <c r="BF65" s="34" t="s">
        <v>149</v>
      </c>
      <c r="BG65" s="34" t="s">
        <v>149</v>
      </c>
      <c r="BH65" s="34" t="s">
        <v>149</v>
      </c>
      <c r="BI65" s="34" t="s">
        <v>149</v>
      </c>
      <c r="BJ65" s="34" t="s">
        <v>149</v>
      </c>
      <c r="BK65" s="34" t="s">
        <v>149</v>
      </c>
      <c r="BL65" s="34" t="s">
        <v>149</v>
      </c>
      <c r="BM65" s="34" t="s">
        <v>149</v>
      </c>
      <c r="BN65" s="34" t="s">
        <v>149</v>
      </c>
      <c r="BO65" s="34" t="s">
        <v>149</v>
      </c>
      <c r="BP65" s="34" t="s">
        <v>149</v>
      </c>
      <c r="BQ65" s="84" t="s">
        <v>149</v>
      </c>
    </row>
    <row r="66" spans="1:69" ht="70.5" customHeight="1" x14ac:dyDescent="0.25">
      <c r="A66" s="86">
        <v>62</v>
      </c>
      <c r="B66" s="70" t="s">
        <v>90</v>
      </c>
      <c r="C66" s="51" t="s">
        <v>135</v>
      </c>
      <c r="D66" s="48" t="s">
        <v>215</v>
      </c>
      <c r="E66" s="52">
        <v>35</v>
      </c>
      <c r="F66" s="52"/>
      <c r="G66" s="47" t="s">
        <v>136</v>
      </c>
      <c r="H66" s="34" t="str">
        <f t="shared" ref="H66" si="149">IF(AND(H64="NE",H65="NE"),"NE","")</f>
        <v>NE</v>
      </c>
      <c r="I66" s="34" t="str">
        <f t="shared" ref="I66:BQ66" si="150">IF(AND(I64="NE",I65="NE"),"NE","")</f>
        <v>NE</v>
      </c>
      <c r="J66" s="34" t="str">
        <f t="shared" si="150"/>
        <v>NE</v>
      </c>
      <c r="K66" s="34" t="str">
        <f t="shared" ref="K66:L66" si="151">IF(AND(K64="NE",K65="NE"),"NE","")</f>
        <v>NE</v>
      </c>
      <c r="L66" s="34" t="str">
        <f t="shared" si="151"/>
        <v>NE</v>
      </c>
      <c r="M66" s="34" t="str">
        <f t="shared" si="150"/>
        <v>NE</v>
      </c>
      <c r="N66" s="34" t="str">
        <f t="shared" si="150"/>
        <v>NE</v>
      </c>
      <c r="O66" s="34" t="str">
        <f t="shared" si="150"/>
        <v>NE</v>
      </c>
      <c r="P66" s="34" t="str">
        <f t="shared" ref="P66" si="152">IF(AND(P64="NE",P65="NE"),"NE","")</f>
        <v>NE</v>
      </c>
      <c r="Q66" s="34" t="str">
        <f t="shared" ref="Q66:T66" si="153">IF(AND(Q64="NE",Q65="NE"),"NE","")</f>
        <v>NE</v>
      </c>
      <c r="R66" s="34" t="str">
        <f t="shared" si="153"/>
        <v>NE</v>
      </c>
      <c r="S66" s="34" t="str">
        <f t="shared" si="153"/>
        <v>NE</v>
      </c>
      <c r="T66" s="34" t="str">
        <f t="shared" si="153"/>
        <v>NE</v>
      </c>
      <c r="U66" s="34" t="str">
        <f t="shared" si="150"/>
        <v>NE</v>
      </c>
      <c r="V66" s="34" t="str">
        <f t="shared" si="150"/>
        <v>NE</v>
      </c>
      <c r="W66" s="34" t="str">
        <f t="shared" si="150"/>
        <v>NE</v>
      </c>
      <c r="X66" s="34" t="str">
        <f t="shared" si="150"/>
        <v>NE</v>
      </c>
      <c r="Y66" s="34" t="str">
        <f t="shared" si="150"/>
        <v>NE</v>
      </c>
      <c r="Z66" s="34" t="str">
        <f t="shared" ref="Z66" si="154">IF(AND(Z64="NE",Z65="NE"),"NE","")</f>
        <v>NE</v>
      </c>
      <c r="AA66" s="34" t="str">
        <f t="shared" ref="AA66" si="155">IF(AND(AA64="NE",AA65="NE"),"NE","")</f>
        <v>NE</v>
      </c>
      <c r="AB66" s="34" t="str">
        <f t="shared" si="150"/>
        <v>NE</v>
      </c>
      <c r="AC66" s="34" t="str">
        <f t="shared" ref="AC66" si="156">IF(AND(AC64="NE",AC65="NE"),"NE","")</f>
        <v>NE</v>
      </c>
      <c r="AD66" s="34" t="str">
        <f t="shared" si="150"/>
        <v>NE</v>
      </c>
      <c r="AE66" s="34" t="str">
        <f t="shared" si="150"/>
        <v>NE</v>
      </c>
      <c r="AF66" s="34" t="str">
        <f t="shared" ref="AF66:AI66" si="157">IF(AND(AF64="NE",AF65="NE"),"NE","")</f>
        <v>NE</v>
      </c>
      <c r="AG66" s="34" t="str">
        <f t="shared" si="157"/>
        <v>NE</v>
      </c>
      <c r="AH66" s="34" t="str">
        <f t="shared" si="157"/>
        <v>NE</v>
      </c>
      <c r="AI66" s="34" t="str">
        <f t="shared" si="157"/>
        <v>NE</v>
      </c>
      <c r="AJ66" s="34" t="str">
        <f t="shared" si="150"/>
        <v>NE</v>
      </c>
      <c r="AK66" s="34" t="str">
        <f t="shared" si="150"/>
        <v>NE</v>
      </c>
      <c r="AL66" s="34" t="str">
        <f t="shared" si="150"/>
        <v>NE</v>
      </c>
      <c r="AM66" s="34" t="str">
        <f t="shared" si="150"/>
        <v>NE</v>
      </c>
      <c r="AN66" s="34" t="str">
        <f t="shared" ref="AN66" si="158">IF(AND(AN64="NE",AN65="NE"),"NE","")</f>
        <v>NE</v>
      </c>
      <c r="AO66" s="34" t="str">
        <f t="shared" si="150"/>
        <v>NE</v>
      </c>
      <c r="AP66" s="34" t="str">
        <f t="shared" si="150"/>
        <v>NE</v>
      </c>
      <c r="AQ66" s="34" t="str">
        <f t="shared" si="150"/>
        <v>NE</v>
      </c>
      <c r="AR66" s="34" t="str">
        <f t="shared" si="150"/>
        <v>NE</v>
      </c>
      <c r="AS66" s="34" t="str">
        <f t="shared" si="150"/>
        <v>NE</v>
      </c>
      <c r="AT66" s="34" t="str">
        <f t="shared" ref="AT66" si="159">IF(AND(AT64="NE",AT65="NE"),"NE","")</f>
        <v>NE</v>
      </c>
      <c r="AU66" s="34" t="str">
        <f t="shared" ref="AU66" si="160">IF(AND(AU64="NE",AU65="NE"),"NE","")</f>
        <v>NE</v>
      </c>
      <c r="AV66" s="34" t="str">
        <f t="shared" si="150"/>
        <v>NE</v>
      </c>
      <c r="AW66" s="34" t="str">
        <f t="shared" si="150"/>
        <v>NE</v>
      </c>
      <c r="AX66" s="34" t="str">
        <f t="shared" si="150"/>
        <v>NE</v>
      </c>
      <c r="AY66" s="34" t="str">
        <f t="shared" si="150"/>
        <v>NE</v>
      </c>
      <c r="AZ66" s="34" t="str">
        <f t="shared" si="150"/>
        <v>NE</v>
      </c>
      <c r="BA66" s="34" t="str">
        <f t="shared" ref="BA66" si="161">IF(AND(BA64="NE",BA65="NE"),"NE","")</f>
        <v>NE</v>
      </c>
      <c r="BB66" s="34" t="str">
        <f t="shared" si="150"/>
        <v>NE</v>
      </c>
      <c r="BC66" s="34" t="str">
        <f t="shared" si="150"/>
        <v>NE</v>
      </c>
      <c r="BD66" s="34" t="str">
        <f t="shared" si="150"/>
        <v>NE</v>
      </c>
      <c r="BE66" s="34" t="str">
        <f t="shared" si="150"/>
        <v>NE</v>
      </c>
      <c r="BF66" s="34" t="str">
        <f t="shared" si="150"/>
        <v>NE</v>
      </c>
      <c r="BG66" s="34" t="str">
        <f t="shared" si="150"/>
        <v>NE</v>
      </c>
      <c r="BH66" s="34" t="str">
        <f t="shared" si="150"/>
        <v>NE</v>
      </c>
      <c r="BI66" s="34" t="str">
        <f t="shared" si="150"/>
        <v>NE</v>
      </c>
      <c r="BJ66" s="34" t="str">
        <f t="shared" si="150"/>
        <v>NE</v>
      </c>
      <c r="BK66" s="34" t="str">
        <f t="shared" si="150"/>
        <v>NE</v>
      </c>
      <c r="BL66" s="34" t="str">
        <f t="shared" si="150"/>
        <v>NE</v>
      </c>
      <c r="BM66" s="34" t="str">
        <f t="shared" si="150"/>
        <v>NE</v>
      </c>
      <c r="BN66" s="34" t="str">
        <f t="shared" si="150"/>
        <v>NE</v>
      </c>
      <c r="BO66" s="34" t="str">
        <f t="shared" si="150"/>
        <v>NE</v>
      </c>
      <c r="BP66" s="34" t="str">
        <f t="shared" si="150"/>
        <v>NE</v>
      </c>
      <c r="BQ66" s="84" t="str">
        <f t="shared" si="150"/>
        <v>NE</v>
      </c>
    </row>
    <row r="67" spans="1:69" ht="65.25" customHeight="1" x14ac:dyDescent="0.25">
      <c r="A67" s="86">
        <v>63</v>
      </c>
      <c r="B67" s="70" t="s">
        <v>90</v>
      </c>
      <c r="C67" s="51" t="s">
        <v>193</v>
      </c>
      <c r="D67" s="48" t="s">
        <v>216</v>
      </c>
      <c r="E67" s="54" t="s">
        <v>47</v>
      </c>
      <c r="F67" s="52"/>
      <c r="G67" s="47" t="s">
        <v>137</v>
      </c>
      <c r="H67" s="34" t="str">
        <f t="shared" ref="H67" si="162">IF(H66="NE","X","")</f>
        <v>X</v>
      </c>
      <c r="I67" s="34" t="str">
        <f t="shared" ref="I67:BQ67" si="163">IF(I66="NE","X","")</f>
        <v>X</v>
      </c>
      <c r="J67" s="34" t="str">
        <f t="shared" si="163"/>
        <v>X</v>
      </c>
      <c r="K67" s="34" t="str">
        <f t="shared" ref="K67:L67" si="164">IF(K66="NE","X","")</f>
        <v>X</v>
      </c>
      <c r="L67" s="34" t="str">
        <f t="shared" si="164"/>
        <v>X</v>
      </c>
      <c r="M67" s="34" t="str">
        <f t="shared" si="163"/>
        <v>X</v>
      </c>
      <c r="N67" s="34" t="str">
        <f t="shared" si="163"/>
        <v>X</v>
      </c>
      <c r="O67" s="34" t="str">
        <f t="shared" si="163"/>
        <v>X</v>
      </c>
      <c r="P67" s="34" t="str">
        <f t="shared" ref="P67" si="165">IF(P66="NE","X","")</f>
        <v>X</v>
      </c>
      <c r="Q67" s="34" t="str">
        <f t="shared" ref="Q67:T67" si="166">IF(Q66="NE","X","")</f>
        <v>X</v>
      </c>
      <c r="R67" s="34" t="str">
        <f t="shared" si="166"/>
        <v>X</v>
      </c>
      <c r="S67" s="34" t="str">
        <f t="shared" si="166"/>
        <v>X</v>
      </c>
      <c r="T67" s="34" t="str">
        <f t="shared" si="166"/>
        <v>X</v>
      </c>
      <c r="U67" s="34" t="str">
        <f t="shared" si="163"/>
        <v>X</v>
      </c>
      <c r="V67" s="34" t="str">
        <f t="shared" si="163"/>
        <v>X</v>
      </c>
      <c r="W67" s="34" t="str">
        <f t="shared" si="163"/>
        <v>X</v>
      </c>
      <c r="X67" s="34" t="str">
        <f t="shared" si="163"/>
        <v>X</v>
      </c>
      <c r="Y67" s="34" t="str">
        <f t="shared" si="163"/>
        <v>X</v>
      </c>
      <c r="Z67" s="34" t="str">
        <f t="shared" ref="Z67" si="167">IF(Z66="NE","X","")</f>
        <v>X</v>
      </c>
      <c r="AA67" s="34" t="str">
        <f t="shared" ref="AA67" si="168">IF(AA66="NE","X","")</f>
        <v>X</v>
      </c>
      <c r="AB67" s="34" t="str">
        <f t="shared" si="163"/>
        <v>X</v>
      </c>
      <c r="AC67" s="34" t="str">
        <f t="shared" ref="AC67" si="169">IF(AC66="NE","X","")</f>
        <v>X</v>
      </c>
      <c r="AD67" s="34" t="str">
        <f t="shared" si="163"/>
        <v>X</v>
      </c>
      <c r="AE67" s="34" t="str">
        <f t="shared" si="163"/>
        <v>X</v>
      </c>
      <c r="AF67" s="34" t="str">
        <f t="shared" ref="AF67:AI67" si="170">IF(AF66="NE","X","")</f>
        <v>X</v>
      </c>
      <c r="AG67" s="34" t="str">
        <f t="shared" si="170"/>
        <v>X</v>
      </c>
      <c r="AH67" s="34" t="str">
        <f t="shared" si="170"/>
        <v>X</v>
      </c>
      <c r="AI67" s="34" t="str">
        <f t="shared" si="170"/>
        <v>X</v>
      </c>
      <c r="AJ67" s="34" t="str">
        <f t="shared" si="163"/>
        <v>X</v>
      </c>
      <c r="AK67" s="34" t="str">
        <f t="shared" si="163"/>
        <v>X</v>
      </c>
      <c r="AL67" s="34" t="str">
        <f t="shared" si="163"/>
        <v>X</v>
      </c>
      <c r="AM67" s="34" t="str">
        <f t="shared" si="163"/>
        <v>X</v>
      </c>
      <c r="AN67" s="34" t="str">
        <f t="shared" ref="AN67" si="171">IF(AN66="NE","X","")</f>
        <v>X</v>
      </c>
      <c r="AO67" s="34" t="str">
        <f t="shared" si="163"/>
        <v>X</v>
      </c>
      <c r="AP67" s="34" t="str">
        <f t="shared" si="163"/>
        <v>X</v>
      </c>
      <c r="AQ67" s="34" t="str">
        <f t="shared" si="163"/>
        <v>X</v>
      </c>
      <c r="AR67" s="34" t="str">
        <f t="shared" si="163"/>
        <v>X</v>
      </c>
      <c r="AS67" s="34" t="str">
        <f t="shared" si="163"/>
        <v>X</v>
      </c>
      <c r="AT67" s="34" t="str">
        <f t="shared" ref="AT67" si="172">IF(AT66="NE","X","")</f>
        <v>X</v>
      </c>
      <c r="AU67" s="34" t="str">
        <f t="shared" ref="AU67" si="173">IF(AU66="NE","X","")</f>
        <v>X</v>
      </c>
      <c r="AV67" s="34" t="str">
        <f t="shared" si="163"/>
        <v>X</v>
      </c>
      <c r="AW67" s="34" t="str">
        <f t="shared" si="163"/>
        <v>X</v>
      </c>
      <c r="AX67" s="34" t="str">
        <f t="shared" si="163"/>
        <v>X</v>
      </c>
      <c r="AY67" s="34" t="str">
        <f t="shared" si="163"/>
        <v>X</v>
      </c>
      <c r="AZ67" s="34" t="str">
        <f t="shared" si="163"/>
        <v>X</v>
      </c>
      <c r="BA67" s="34" t="str">
        <f t="shared" ref="BA67" si="174">IF(BA66="NE","X","")</f>
        <v>X</v>
      </c>
      <c r="BB67" s="34" t="str">
        <f t="shared" si="163"/>
        <v>X</v>
      </c>
      <c r="BC67" s="34" t="str">
        <f t="shared" si="163"/>
        <v>X</v>
      </c>
      <c r="BD67" s="34" t="str">
        <f t="shared" si="163"/>
        <v>X</v>
      </c>
      <c r="BE67" s="34" t="str">
        <f t="shared" si="163"/>
        <v>X</v>
      </c>
      <c r="BF67" s="34" t="str">
        <f t="shared" si="163"/>
        <v>X</v>
      </c>
      <c r="BG67" s="34" t="str">
        <f t="shared" si="163"/>
        <v>X</v>
      </c>
      <c r="BH67" s="34" t="str">
        <f t="shared" si="163"/>
        <v>X</v>
      </c>
      <c r="BI67" s="34" t="str">
        <f t="shared" si="163"/>
        <v>X</v>
      </c>
      <c r="BJ67" s="34" t="str">
        <f t="shared" si="163"/>
        <v>X</v>
      </c>
      <c r="BK67" s="34" t="str">
        <f t="shared" si="163"/>
        <v>X</v>
      </c>
      <c r="BL67" s="34" t="str">
        <f t="shared" si="163"/>
        <v>X</v>
      </c>
      <c r="BM67" s="34" t="str">
        <f t="shared" si="163"/>
        <v>X</v>
      </c>
      <c r="BN67" s="34" t="str">
        <f t="shared" si="163"/>
        <v>X</v>
      </c>
      <c r="BO67" s="34" t="str">
        <f t="shared" si="163"/>
        <v>X</v>
      </c>
      <c r="BP67" s="34" t="str">
        <f t="shared" si="163"/>
        <v>X</v>
      </c>
      <c r="BQ67" s="84" t="str">
        <f t="shared" si="163"/>
        <v>X</v>
      </c>
    </row>
    <row r="68" spans="1:69" ht="150.75" thickBot="1" x14ac:dyDescent="0.3">
      <c r="A68" s="88">
        <v>64</v>
      </c>
      <c r="B68" s="89" t="s">
        <v>90</v>
      </c>
      <c r="C68" s="90" t="s">
        <v>218</v>
      </c>
      <c r="D68" s="91" t="s">
        <v>217</v>
      </c>
      <c r="E68" s="92" t="s">
        <v>47</v>
      </c>
      <c r="F68" s="93"/>
      <c r="G68" s="94" t="s">
        <v>138</v>
      </c>
      <c r="H68" s="95" t="str">
        <f t="shared" ref="H68" si="175">IF(H66="NE","X","")</f>
        <v>X</v>
      </c>
      <c r="I68" s="95" t="str">
        <f t="shared" ref="I68:BQ68" si="176">IF(I66="NE","X","")</f>
        <v>X</v>
      </c>
      <c r="J68" s="95" t="str">
        <f t="shared" si="176"/>
        <v>X</v>
      </c>
      <c r="K68" s="95" t="str">
        <f t="shared" ref="K68:L68" si="177">IF(K66="NE","X","")</f>
        <v>X</v>
      </c>
      <c r="L68" s="95" t="str">
        <f t="shared" si="177"/>
        <v>X</v>
      </c>
      <c r="M68" s="95" t="str">
        <f t="shared" si="176"/>
        <v>X</v>
      </c>
      <c r="N68" s="95" t="str">
        <f t="shared" si="176"/>
        <v>X</v>
      </c>
      <c r="O68" s="95" t="str">
        <f t="shared" si="176"/>
        <v>X</v>
      </c>
      <c r="P68" s="95" t="str">
        <f t="shared" ref="P68" si="178">IF(P66="NE","X","")</f>
        <v>X</v>
      </c>
      <c r="Q68" s="95" t="str">
        <f t="shared" ref="Q68:T68" si="179">IF(Q66="NE","X","")</f>
        <v>X</v>
      </c>
      <c r="R68" s="95" t="str">
        <f t="shared" si="179"/>
        <v>X</v>
      </c>
      <c r="S68" s="95" t="str">
        <f t="shared" si="179"/>
        <v>X</v>
      </c>
      <c r="T68" s="95" t="str">
        <f t="shared" si="179"/>
        <v>X</v>
      </c>
      <c r="U68" s="95" t="str">
        <f t="shared" si="176"/>
        <v>X</v>
      </c>
      <c r="V68" s="95" t="str">
        <f t="shared" si="176"/>
        <v>X</v>
      </c>
      <c r="W68" s="95" t="str">
        <f t="shared" si="176"/>
        <v>X</v>
      </c>
      <c r="X68" s="95" t="str">
        <f t="shared" si="176"/>
        <v>X</v>
      </c>
      <c r="Y68" s="95" t="str">
        <f t="shared" si="176"/>
        <v>X</v>
      </c>
      <c r="Z68" s="95" t="str">
        <f t="shared" ref="Z68" si="180">IF(Z66="NE","X","")</f>
        <v>X</v>
      </c>
      <c r="AA68" s="95" t="str">
        <f t="shared" ref="AA68" si="181">IF(AA66="NE","X","")</f>
        <v>X</v>
      </c>
      <c r="AB68" s="95" t="str">
        <f t="shared" si="176"/>
        <v>X</v>
      </c>
      <c r="AC68" s="95" t="str">
        <f t="shared" ref="AC68" si="182">IF(AC66="NE","X","")</f>
        <v>X</v>
      </c>
      <c r="AD68" s="95" t="str">
        <f t="shared" si="176"/>
        <v>X</v>
      </c>
      <c r="AE68" s="95" t="str">
        <f t="shared" si="176"/>
        <v>X</v>
      </c>
      <c r="AF68" s="95" t="str">
        <f t="shared" ref="AF68:AI68" si="183">IF(AF66="NE","X","")</f>
        <v>X</v>
      </c>
      <c r="AG68" s="95" t="str">
        <f t="shared" si="183"/>
        <v>X</v>
      </c>
      <c r="AH68" s="95" t="str">
        <f t="shared" si="183"/>
        <v>X</v>
      </c>
      <c r="AI68" s="95" t="str">
        <f t="shared" si="183"/>
        <v>X</v>
      </c>
      <c r="AJ68" s="95" t="str">
        <f t="shared" si="176"/>
        <v>X</v>
      </c>
      <c r="AK68" s="95" t="str">
        <f t="shared" si="176"/>
        <v>X</v>
      </c>
      <c r="AL68" s="95" t="str">
        <f t="shared" si="176"/>
        <v>X</v>
      </c>
      <c r="AM68" s="95" t="str">
        <f t="shared" si="176"/>
        <v>X</v>
      </c>
      <c r="AN68" s="95" t="str">
        <f t="shared" ref="AN68" si="184">IF(AN66="NE","X","")</f>
        <v>X</v>
      </c>
      <c r="AO68" s="95" t="str">
        <f t="shared" si="176"/>
        <v>X</v>
      </c>
      <c r="AP68" s="95" t="str">
        <f t="shared" si="176"/>
        <v>X</v>
      </c>
      <c r="AQ68" s="95" t="str">
        <f t="shared" si="176"/>
        <v>X</v>
      </c>
      <c r="AR68" s="95" t="str">
        <f t="shared" si="176"/>
        <v>X</v>
      </c>
      <c r="AS68" s="95" t="str">
        <f t="shared" si="176"/>
        <v>X</v>
      </c>
      <c r="AT68" s="95" t="str">
        <f t="shared" ref="AT68" si="185">IF(AT66="NE","X","")</f>
        <v>X</v>
      </c>
      <c r="AU68" s="95" t="str">
        <f t="shared" ref="AU68" si="186">IF(AU66="NE","X","")</f>
        <v>X</v>
      </c>
      <c r="AV68" s="95" t="str">
        <f t="shared" si="176"/>
        <v>X</v>
      </c>
      <c r="AW68" s="95" t="str">
        <f t="shared" si="176"/>
        <v>X</v>
      </c>
      <c r="AX68" s="95" t="str">
        <f t="shared" si="176"/>
        <v>X</v>
      </c>
      <c r="AY68" s="95" t="str">
        <f t="shared" si="176"/>
        <v>X</v>
      </c>
      <c r="AZ68" s="95" t="str">
        <f t="shared" si="176"/>
        <v>X</v>
      </c>
      <c r="BA68" s="95" t="str">
        <f t="shared" ref="BA68" si="187">IF(BA66="NE","X","")</f>
        <v>X</v>
      </c>
      <c r="BB68" s="95" t="str">
        <f t="shared" si="176"/>
        <v>X</v>
      </c>
      <c r="BC68" s="95" t="str">
        <f t="shared" si="176"/>
        <v>X</v>
      </c>
      <c r="BD68" s="95" t="str">
        <f t="shared" si="176"/>
        <v>X</v>
      </c>
      <c r="BE68" s="95" t="str">
        <f t="shared" si="176"/>
        <v>X</v>
      </c>
      <c r="BF68" s="95" t="str">
        <f t="shared" si="176"/>
        <v>X</v>
      </c>
      <c r="BG68" s="95" t="str">
        <f t="shared" si="176"/>
        <v>X</v>
      </c>
      <c r="BH68" s="95" t="str">
        <f t="shared" si="176"/>
        <v>X</v>
      </c>
      <c r="BI68" s="95" t="str">
        <f t="shared" si="176"/>
        <v>X</v>
      </c>
      <c r="BJ68" s="95" t="str">
        <f t="shared" si="176"/>
        <v>X</v>
      </c>
      <c r="BK68" s="95" t="str">
        <f t="shared" si="176"/>
        <v>X</v>
      </c>
      <c r="BL68" s="95" t="str">
        <f t="shared" si="176"/>
        <v>X</v>
      </c>
      <c r="BM68" s="95" t="str">
        <f t="shared" si="176"/>
        <v>X</v>
      </c>
      <c r="BN68" s="95" t="str">
        <f t="shared" si="176"/>
        <v>X</v>
      </c>
      <c r="BO68" s="95" t="str">
        <f t="shared" si="176"/>
        <v>X</v>
      </c>
      <c r="BP68" s="95" t="str">
        <f t="shared" si="176"/>
        <v>X</v>
      </c>
      <c r="BQ68" s="96" t="str">
        <f t="shared" si="176"/>
        <v>X</v>
      </c>
    </row>
    <row r="70" spans="1:69" ht="30.75" customHeight="1" thickBot="1" x14ac:dyDescent="0.3">
      <c r="C70" s="103" t="s">
        <v>113</v>
      </c>
      <c r="D70" s="103"/>
      <c r="E70" s="103"/>
      <c r="F70" s="103"/>
      <c r="G70" s="103"/>
    </row>
    <row r="71" spans="1:69" ht="45.75" thickTop="1" x14ac:dyDescent="0.25">
      <c r="G71" s="37" t="s">
        <v>103</v>
      </c>
      <c r="H71" s="38" t="s">
        <v>107</v>
      </c>
      <c r="I71" s="38" t="s">
        <v>107</v>
      </c>
      <c r="J71" s="39" t="s">
        <v>107</v>
      </c>
      <c r="K71" s="39" t="s">
        <v>107</v>
      </c>
      <c r="L71" s="39" t="s">
        <v>107</v>
      </c>
      <c r="M71" s="39"/>
      <c r="N71" s="38" t="s">
        <v>107</v>
      </c>
      <c r="O71" s="39" t="s">
        <v>107</v>
      </c>
      <c r="P71" s="39"/>
      <c r="Q71" s="39"/>
      <c r="R71" s="39"/>
      <c r="S71" s="39" t="s">
        <v>107</v>
      </c>
      <c r="T71" s="39" t="s">
        <v>107</v>
      </c>
      <c r="U71" s="39"/>
      <c r="V71" s="39"/>
      <c r="W71" s="39" t="s">
        <v>107</v>
      </c>
      <c r="X71" s="39" t="s">
        <v>107</v>
      </c>
      <c r="Y71" s="39" t="s">
        <v>107</v>
      </c>
      <c r="Z71" s="39" t="s">
        <v>107</v>
      </c>
      <c r="AA71" s="39" t="s">
        <v>107</v>
      </c>
      <c r="AB71" s="39" t="s">
        <v>107</v>
      </c>
      <c r="AC71" s="39" t="s">
        <v>107</v>
      </c>
      <c r="AD71" s="39" t="s">
        <v>107</v>
      </c>
      <c r="AE71" s="39" t="s">
        <v>107</v>
      </c>
      <c r="AF71" s="39" t="s">
        <v>107</v>
      </c>
      <c r="AG71" s="39" t="s">
        <v>107</v>
      </c>
      <c r="AH71" s="39" t="s">
        <v>107</v>
      </c>
      <c r="AI71" s="39"/>
      <c r="AJ71" s="39"/>
      <c r="AK71" s="39"/>
      <c r="AL71" s="39" t="s">
        <v>107</v>
      </c>
      <c r="AM71" s="39" t="s">
        <v>107</v>
      </c>
      <c r="AN71" s="39" t="s">
        <v>107</v>
      </c>
      <c r="AO71" s="39" t="s">
        <v>107</v>
      </c>
      <c r="AP71" s="39" t="s">
        <v>107</v>
      </c>
      <c r="AQ71" s="39" t="s">
        <v>107</v>
      </c>
      <c r="AR71" s="39" t="s">
        <v>107</v>
      </c>
      <c r="AS71" s="39" t="s">
        <v>107</v>
      </c>
      <c r="AT71" s="39" t="s">
        <v>107</v>
      </c>
      <c r="AU71" s="39" t="s">
        <v>107</v>
      </c>
      <c r="AV71" s="39"/>
      <c r="AW71" s="39" t="s">
        <v>107</v>
      </c>
      <c r="AX71" s="39" t="s">
        <v>107</v>
      </c>
      <c r="AY71" s="39" t="s">
        <v>107</v>
      </c>
      <c r="AZ71" s="39" t="s">
        <v>107</v>
      </c>
      <c r="BA71" s="39" t="s">
        <v>107</v>
      </c>
      <c r="BB71" s="39" t="s">
        <v>107</v>
      </c>
      <c r="BC71" s="39" t="s">
        <v>107</v>
      </c>
      <c r="BD71" s="39" t="s">
        <v>107</v>
      </c>
      <c r="BE71" s="39" t="s">
        <v>107</v>
      </c>
      <c r="BF71" s="39" t="s">
        <v>107</v>
      </c>
      <c r="BG71" s="39" t="s">
        <v>107</v>
      </c>
      <c r="BH71" s="39" t="s">
        <v>107</v>
      </c>
      <c r="BI71" s="39" t="s">
        <v>107</v>
      </c>
      <c r="BJ71" s="39" t="s">
        <v>107</v>
      </c>
      <c r="BK71" s="39" t="s">
        <v>107</v>
      </c>
      <c r="BL71" s="39" t="s">
        <v>107</v>
      </c>
      <c r="BM71" s="39" t="s">
        <v>107</v>
      </c>
      <c r="BN71" s="39" t="s">
        <v>107</v>
      </c>
      <c r="BO71" s="39" t="s">
        <v>107</v>
      </c>
      <c r="BP71" s="39" t="s">
        <v>107</v>
      </c>
      <c r="BQ71" s="39" t="s">
        <v>107</v>
      </c>
    </row>
    <row r="72" spans="1:69" ht="30" x14ac:dyDescent="0.25">
      <c r="G72" s="1" t="s">
        <v>105</v>
      </c>
      <c r="H72" s="40"/>
      <c r="I72" s="40"/>
      <c r="J72" s="1"/>
      <c r="K72" s="1"/>
      <c r="L72" s="1"/>
      <c r="M72" s="1"/>
      <c r="N72" s="4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30" x14ac:dyDescent="0.25">
      <c r="G73" s="1" t="s">
        <v>105</v>
      </c>
      <c r="H73" s="40"/>
      <c r="I73" s="40"/>
      <c r="J73" s="1"/>
      <c r="K73" s="1"/>
      <c r="L73" s="1"/>
      <c r="M73" s="1"/>
      <c r="N73" s="4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30" x14ac:dyDescent="0.25">
      <c r="G74" s="1" t="s">
        <v>105</v>
      </c>
      <c r="H74" s="40"/>
      <c r="I74" s="40"/>
      <c r="J74" s="1"/>
      <c r="K74" s="1"/>
      <c r="L74" s="1"/>
      <c r="M74" s="1"/>
      <c r="N74" s="4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30" x14ac:dyDescent="0.25">
      <c r="G75" s="1" t="s">
        <v>105</v>
      </c>
      <c r="H75" s="40"/>
      <c r="I75" s="40"/>
      <c r="J75" s="1"/>
      <c r="K75" s="1"/>
      <c r="L75" s="1"/>
      <c r="M75" s="1"/>
      <c r="N75" s="4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30" x14ac:dyDescent="0.25">
      <c r="G76" s="1" t="s">
        <v>105</v>
      </c>
      <c r="H76" s="40"/>
      <c r="I76" s="40"/>
      <c r="J76" s="1"/>
      <c r="K76" s="1"/>
      <c r="L76" s="1"/>
      <c r="M76" s="1"/>
      <c r="N76" s="4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30" x14ac:dyDescent="0.25">
      <c r="G77" s="1" t="s">
        <v>105</v>
      </c>
      <c r="H77" s="40"/>
      <c r="I77" s="40"/>
      <c r="J77" s="1"/>
      <c r="K77" s="1"/>
      <c r="L77" s="1"/>
      <c r="M77" s="1"/>
      <c r="N77" s="40"/>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30" x14ac:dyDescent="0.25">
      <c r="G78" s="1" t="s">
        <v>105</v>
      </c>
      <c r="H78" s="40"/>
      <c r="I78" s="40"/>
      <c r="J78" s="1"/>
      <c r="K78" s="1"/>
      <c r="L78" s="1"/>
      <c r="M78" s="1"/>
      <c r="N78" s="4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30" x14ac:dyDescent="0.25">
      <c r="D79" s="41"/>
      <c r="G79" s="1" t="s">
        <v>105</v>
      </c>
      <c r="H79" s="40"/>
      <c r="I79" s="40"/>
      <c r="J79" s="1"/>
      <c r="K79" s="1"/>
      <c r="L79" s="1"/>
      <c r="M79" s="1"/>
      <c r="N79" s="40"/>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30" x14ac:dyDescent="0.25">
      <c r="D80" s="41"/>
      <c r="G80" s="1" t="s">
        <v>105</v>
      </c>
      <c r="H80" s="40"/>
      <c r="I80" s="40"/>
      <c r="J80" s="1"/>
      <c r="K80" s="1"/>
      <c r="L80" s="1"/>
      <c r="M80" s="1"/>
      <c r="N80" s="4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4:69" ht="30" x14ac:dyDescent="0.25">
      <c r="D81" s="41"/>
      <c r="G81" s="1" t="s">
        <v>105</v>
      </c>
      <c r="H81" s="40"/>
      <c r="I81" s="40"/>
      <c r="J81" s="1"/>
      <c r="K81" s="1"/>
      <c r="L81" s="1"/>
      <c r="M81" s="1"/>
      <c r="N81" s="4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4:69" x14ac:dyDescent="0.25">
      <c r="D82" s="41"/>
      <c r="G82" s="1" t="s">
        <v>106</v>
      </c>
      <c r="H82" s="40"/>
      <c r="I82" s="40"/>
      <c r="J82" s="1"/>
      <c r="K82" s="1"/>
      <c r="L82" s="1"/>
      <c r="M82" s="1"/>
      <c r="N82" s="4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4:69" x14ac:dyDescent="0.25">
      <c r="D83" s="41"/>
      <c r="G83" s="1" t="s">
        <v>106</v>
      </c>
      <c r="H83" s="40"/>
      <c r="I83" s="40"/>
      <c r="J83" s="1"/>
      <c r="K83" s="1"/>
      <c r="L83" s="1"/>
      <c r="M83" s="1"/>
      <c r="N83" s="4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4:69" x14ac:dyDescent="0.25">
      <c r="D84" s="41"/>
      <c r="G84" s="1" t="s">
        <v>106</v>
      </c>
      <c r="H84" s="40"/>
      <c r="I84" s="40"/>
      <c r="J84" s="1"/>
      <c r="K84" s="1"/>
      <c r="L84" s="1"/>
      <c r="M84" s="1"/>
      <c r="N84" s="4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4:69" x14ac:dyDescent="0.25">
      <c r="D85" s="41"/>
      <c r="G85" s="1" t="s">
        <v>106</v>
      </c>
      <c r="H85" s="40"/>
      <c r="I85" s="40"/>
      <c r="J85" s="1"/>
      <c r="K85" s="1"/>
      <c r="L85" s="1"/>
      <c r="M85" s="1"/>
      <c r="N85" s="4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4:69" x14ac:dyDescent="0.25">
      <c r="D86" s="41"/>
      <c r="G86" s="1" t="s">
        <v>106</v>
      </c>
      <c r="H86" s="40"/>
      <c r="I86" s="40"/>
      <c r="J86" s="1"/>
      <c r="K86" s="1"/>
      <c r="L86" s="1"/>
      <c r="M86" s="1"/>
      <c r="N86" s="4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4:69" x14ac:dyDescent="0.25">
      <c r="D87" s="41"/>
      <c r="G87" s="1" t="s">
        <v>106</v>
      </c>
      <c r="H87" s="40"/>
      <c r="I87" s="40"/>
      <c r="J87" s="1"/>
      <c r="K87" s="1"/>
      <c r="L87" s="1"/>
      <c r="M87" s="1"/>
      <c r="N87" s="4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4:69" x14ac:dyDescent="0.25">
      <c r="D88" s="41"/>
      <c r="G88" s="1"/>
      <c r="H88" s="40"/>
      <c r="I88" s="40"/>
      <c r="J88" s="1"/>
      <c r="K88" s="1"/>
      <c r="L88" s="1"/>
      <c r="M88" s="1"/>
      <c r="N88" s="4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4:69" x14ac:dyDescent="0.25">
      <c r="D89" s="41"/>
      <c r="G89" s="1"/>
      <c r="H89" s="40"/>
      <c r="I89" s="40"/>
      <c r="J89" s="1"/>
      <c r="K89" s="1"/>
      <c r="L89" s="1"/>
      <c r="M89" s="1"/>
      <c r="N89" s="4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4:69" ht="15.75" thickBot="1" x14ac:dyDescent="0.3">
      <c r="D90" s="41"/>
      <c r="G90" s="42"/>
      <c r="H90" s="43"/>
      <c r="I90" s="43"/>
      <c r="J90" s="42"/>
      <c r="K90" s="42"/>
      <c r="L90" s="42"/>
      <c r="M90" s="42"/>
      <c r="N90" s="43"/>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row>
    <row r="91" spans="4:69" ht="15.75" thickTop="1" x14ac:dyDescent="0.25">
      <c r="D91" s="41"/>
    </row>
    <row r="92" spans="4:69" x14ac:dyDescent="0.25">
      <c r="D92" s="41"/>
    </row>
    <row r="93" spans="4:69" x14ac:dyDescent="0.25">
      <c r="D93" s="41"/>
    </row>
    <row r="94" spans="4:69" x14ac:dyDescent="0.25">
      <c r="D94" s="41"/>
    </row>
    <row r="95" spans="4:69" x14ac:dyDescent="0.25">
      <c r="D95" s="41"/>
    </row>
    <row r="96" spans="4:69" x14ac:dyDescent="0.25">
      <c r="D96" s="41"/>
    </row>
    <row r="97" spans="4:4" x14ac:dyDescent="0.25">
      <c r="D97" s="41"/>
    </row>
    <row r="98" spans="4:4" x14ac:dyDescent="0.25">
      <c r="D98" s="41"/>
    </row>
    <row r="99" spans="4:4" x14ac:dyDescent="0.25">
      <c r="D99" s="41"/>
    </row>
    <row r="100" spans="4:4" x14ac:dyDescent="0.25">
      <c r="D100" s="41"/>
    </row>
    <row r="101" spans="4:4" x14ac:dyDescent="0.25">
      <c r="D101" s="41"/>
    </row>
    <row r="102" spans="4:4" x14ac:dyDescent="0.25">
      <c r="D102" s="41"/>
    </row>
    <row r="103" spans="4:4" x14ac:dyDescent="0.25">
      <c r="D103" s="41"/>
    </row>
    <row r="104" spans="4:4" x14ac:dyDescent="0.25">
      <c r="D104" s="41"/>
    </row>
    <row r="105" spans="4:4" x14ac:dyDescent="0.25">
      <c r="D105" s="41"/>
    </row>
    <row r="106" spans="4:4" x14ac:dyDescent="0.25">
      <c r="D106" s="41"/>
    </row>
    <row r="107" spans="4:4" x14ac:dyDescent="0.25">
      <c r="D107" s="41"/>
    </row>
    <row r="108" spans="4:4" x14ac:dyDescent="0.25">
      <c r="D108" s="41"/>
    </row>
    <row r="109" spans="4:4" x14ac:dyDescent="0.25">
      <c r="D109" s="41"/>
    </row>
    <row r="110" spans="4:4" x14ac:dyDescent="0.25">
      <c r="D110" s="41"/>
    </row>
    <row r="111" spans="4:4" x14ac:dyDescent="0.25">
      <c r="D111" s="41"/>
    </row>
    <row r="112" spans="4:4" x14ac:dyDescent="0.25">
      <c r="D112" s="41"/>
    </row>
    <row r="113" spans="4:4" x14ac:dyDescent="0.25">
      <c r="D113" s="41"/>
    </row>
    <row r="114" spans="4:4" x14ac:dyDescent="0.25">
      <c r="D114" s="41"/>
    </row>
    <row r="115" spans="4:4" x14ac:dyDescent="0.25">
      <c r="D115" s="41"/>
    </row>
    <row r="116" spans="4:4" x14ac:dyDescent="0.25">
      <c r="D116" s="41"/>
    </row>
    <row r="117" spans="4:4" x14ac:dyDescent="0.25">
      <c r="D117" s="41"/>
    </row>
    <row r="118" spans="4:4" x14ac:dyDescent="0.25">
      <c r="D118" s="41"/>
    </row>
    <row r="119" spans="4:4" x14ac:dyDescent="0.25">
      <c r="D119" s="41"/>
    </row>
    <row r="120" spans="4:4" x14ac:dyDescent="0.25">
      <c r="D120" s="41"/>
    </row>
    <row r="121" spans="4:4" x14ac:dyDescent="0.25">
      <c r="D121" s="41"/>
    </row>
    <row r="122" spans="4:4" x14ac:dyDescent="0.25">
      <c r="D122" s="41"/>
    </row>
    <row r="123" spans="4:4" x14ac:dyDescent="0.25">
      <c r="D123" s="41"/>
    </row>
    <row r="124" spans="4:4" x14ac:dyDescent="0.25">
      <c r="D124" s="41"/>
    </row>
    <row r="125" spans="4:4" x14ac:dyDescent="0.25">
      <c r="D125" s="41"/>
    </row>
    <row r="126" spans="4:4" x14ac:dyDescent="0.25">
      <c r="D126" s="41"/>
    </row>
    <row r="127" spans="4:4" x14ac:dyDescent="0.25">
      <c r="D127" s="41"/>
    </row>
    <row r="128" spans="4:4" x14ac:dyDescent="0.25">
      <c r="D128" s="41"/>
    </row>
    <row r="129" spans="4:4" x14ac:dyDescent="0.25">
      <c r="D129" s="41"/>
    </row>
    <row r="130" spans="4:4" x14ac:dyDescent="0.25">
      <c r="D130" s="41"/>
    </row>
    <row r="131" spans="4:4" x14ac:dyDescent="0.25">
      <c r="D131" s="41"/>
    </row>
    <row r="132" spans="4:4" x14ac:dyDescent="0.25">
      <c r="D132" s="41"/>
    </row>
    <row r="133" spans="4:4" x14ac:dyDescent="0.25">
      <c r="D133" s="41"/>
    </row>
    <row r="134" spans="4:4" x14ac:dyDescent="0.25">
      <c r="D134" s="41"/>
    </row>
    <row r="135" spans="4:4" x14ac:dyDescent="0.25">
      <c r="D135" s="41"/>
    </row>
    <row r="136" spans="4:4" x14ac:dyDescent="0.25">
      <c r="D136" s="41"/>
    </row>
    <row r="137" spans="4:4" x14ac:dyDescent="0.25">
      <c r="D137" s="41"/>
    </row>
    <row r="138" spans="4:4" x14ac:dyDescent="0.25">
      <c r="D138" s="41"/>
    </row>
    <row r="139" spans="4:4" x14ac:dyDescent="0.25">
      <c r="D139" s="41"/>
    </row>
    <row r="140" spans="4:4" x14ac:dyDescent="0.25">
      <c r="D140" s="41"/>
    </row>
    <row r="141" spans="4:4" x14ac:dyDescent="0.25">
      <c r="D141" s="41"/>
    </row>
    <row r="142" spans="4:4" x14ac:dyDescent="0.25">
      <c r="D142" s="41"/>
    </row>
    <row r="143" spans="4:4" x14ac:dyDescent="0.25">
      <c r="D143" s="41"/>
    </row>
    <row r="144" spans="4:4" x14ac:dyDescent="0.25">
      <c r="D144" s="41"/>
    </row>
    <row r="145" spans="4:4" x14ac:dyDescent="0.25">
      <c r="D145" s="41"/>
    </row>
    <row r="146" spans="4:4" x14ac:dyDescent="0.25">
      <c r="D146" s="41"/>
    </row>
    <row r="147" spans="4:4" x14ac:dyDescent="0.25">
      <c r="D147" s="41"/>
    </row>
    <row r="148" spans="4:4" x14ac:dyDescent="0.25">
      <c r="D148" s="41"/>
    </row>
    <row r="149" spans="4:4" x14ac:dyDescent="0.25">
      <c r="D149" s="41"/>
    </row>
    <row r="150" spans="4:4" x14ac:dyDescent="0.25">
      <c r="D150" s="41"/>
    </row>
    <row r="151" spans="4:4" x14ac:dyDescent="0.25">
      <c r="D151" s="41"/>
    </row>
    <row r="152" spans="4:4" x14ac:dyDescent="0.25">
      <c r="D152" s="41"/>
    </row>
    <row r="153" spans="4:4" x14ac:dyDescent="0.25">
      <c r="D153" s="41"/>
    </row>
    <row r="154" spans="4:4" x14ac:dyDescent="0.25">
      <c r="D154" s="41"/>
    </row>
    <row r="155" spans="4:4" x14ac:dyDescent="0.25">
      <c r="D155" s="41"/>
    </row>
    <row r="156" spans="4:4" x14ac:dyDescent="0.25">
      <c r="D156" s="41"/>
    </row>
    <row r="157" spans="4:4" x14ac:dyDescent="0.25">
      <c r="D157" s="41"/>
    </row>
    <row r="158" spans="4:4" x14ac:dyDescent="0.25">
      <c r="D158" s="41"/>
    </row>
    <row r="159" spans="4:4" x14ac:dyDescent="0.25">
      <c r="D159" s="41"/>
    </row>
    <row r="160" spans="4:4" x14ac:dyDescent="0.25">
      <c r="D160" s="41"/>
    </row>
    <row r="161" spans="4:4" x14ac:dyDescent="0.25">
      <c r="D161" s="41"/>
    </row>
    <row r="162" spans="4:4" x14ac:dyDescent="0.25">
      <c r="D162" s="41"/>
    </row>
    <row r="163" spans="4:4" x14ac:dyDescent="0.25">
      <c r="D163" s="41"/>
    </row>
    <row r="164" spans="4:4" x14ac:dyDescent="0.25">
      <c r="D164" s="41"/>
    </row>
    <row r="165" spans="4:4" x14ac:dyDescent="0.25">
      <c r="D165" s="41"/>
    </row>
    <row r="166" spans="4:4" x14ac:dyDescent="0.25">
      <c r="D166" s="41"/>
    </row>
    <row r="167" spans="4:4" x14ac:dyDescent="0.25">
      <c r="D167" s="41"/>
    </row>
    <row r="168" spans="4:4" x14ac:dyDescent="0.25">
      <c r="D168" s="41"/>
    </row>
    <row r="169" spans="4:4" x14ac:dyDescent="0.25">
      <c r="D169" s="41"/>
    </row>
    <row r="170" spans="4:4" x14ac:dyDescent="0.25">
      <c r="D170" s="41"/>
    </row>
    <row r="171" spans="4:4" x14ac:dyDescent="0.25">
      <c r="D171" s="41"/>
    </row>
    <row r="172" spans="4:4" x14ac:dyDescent="0.25">
      <c r="D172" s="41"/>
    </row>
    <row r="173" spans="4:4" x14ac:dyDescent="0.25">
      <c r="D173" s="41"/>
    </row>
    <row r="174" spans="4:4" x14ac:dyDescent="0.25">
      <c r="D174" s="41"/>
    </row>
    <row r="175" spans="4:4" x14ac:dyDescent="0.25">
      <c r="D175" s="41"/>
    </row>
    <row r="176" spans="4:4" x14ac:dyDescent="0.25">
      <c r="D176" s="41"/>
    </row>
    <row r="177" spans="4:4" x14ac:dyDescent="0.25">
      <c r="D177" s="41"/>
    </row>
    <row r="178" spans="4:4" x14ac:dyDescent="0.25">
      <c r="D178" s="41"/>
    </row>
    <row r="179" spans="4:4" x14ac:dyDescent="0.25">
      <c r="D179" s="41"/>
    </row>
    <row r="180" spans="4:4" x14ac:dyDescent="0.25">
      <c r="D180" s="41"/>
    </row>
    <row r="181" spans="4:4" x14ac:dyDescent="0.25">
      <c r="D181" s="41"/>
    </row>
    <row r="182" spans="4:4" x14ac:dyDescent="0.25">
      <c r="D182" s="41"/>
    </row>
    <row r="183" spans="4:4" x14ac:dyDescent="0.25">
      <c r="D183" s="41"/>
    </row>
    <row r="184" spans="4:4" x14ac:dyDescent="0.25">
      <c r="D184" s="41"/>
    </row>
    <row r="185" spans="4:4" x14ac:dyDescent="0.25">
      <c r="D185" s="41"/>
    </row>
    <row r="186" spans="4:4" x14ac:dyDescent="0.25">
      <c r="D186" s="41"/>
    </row>
    <row r="187" spans="4:4" x14ac:dyDescent="0.25">
      <c r="D187" s="41"/>
    </row>
    <row r="188" spans="4:4" x14ac:dyDescent="0.25">
      <c r="D188" s="41"/>
    </row>
    <row r="189" spans="4:4" x14ac:dyDescent="0.25">
      <c r="D189" s="41"/>
    </row>
    <row r="190" spans="4:4" x14ac:dyDescent="0.25">
      <c r="D190" s="41"/>
    </row>
    <row r="191" spans="4:4" x14ac:dyDescent="0.25">
      <c r="D191" s="41"/>
    </row>
    <row r="192" spans="4:4" x14ac:dyDescent="0.25">
      <c r="D192" s="41"/>
    </row>
    <row r="193" spans="1:47" x14ac:dyDescent="0.25">
      <c r="D193" s="41"/>
    </row>
    <row r="194" spans="1:47" x14ac:dyDescent="0.25">
      <c r="D194" s="41"/>
    </row>
    <row r="195" spans="1:47" x14ac:dyDescent="0.25">
      <c r="D195" s="41"/>
    </row>
    <row r="196" spans="1:47" x14ac:dyDescent="0.25">
      <c r="D196" s="41"/>
    </row>
    <row r="197" spans="1:47" x14ac:dyDescent="0.25">
      <c r="D197" s="41"/>
    </row>
    <row r="198" spans="1:47" x14ac:dyDescent="0.25">
      <c r="D198" s="41"/>
    </row>
    <row r="199" spans="1:47" ht="15.75" thickBot="1" x14ac:dyDescent="0.3">
      <c r="D199" s="41"/>
    </row>
    <row r="200" spans="1:47" ht="15.75" thickBot="1" x14ac:dyDescent="0.3">
      <c r="A200" s="101"/>
      <c r="B200" s="102"/>
      <c r="C200" s="102"/>
      <c r="D200" s="102"/>
      <c r="E200" s="102"/>
      <c r="F200" s="102"/>
      <c r="G200" s="102"/>
      <c r="H200" s="102"/>
      <c r="I200" s="102"/>
      <c r="J200" s="102"/>
      <c r="K200" s="102"/>
      <c r="L200" s="102"/>
      <c r="M200" s="28"/>
      <c r="N200" s="28"/>
      <c r="O200" s="28"/>
      <c r="Q200" s="28"/>
      <c r="U200" s="28"/>
      <c r="V200" s="28"/>
    </row>
    <row r="201" spans="1:47" x14ac:dyDescent="0.25">
      <c r="A201" s="44"/>
      <c r="B201" s="44"/>
      <c r="C201" s="44"/>
      <c r="D201" s="41"/>
      <c r="E201" s="44" t="s">
        <v>52</v>
      </c>
      <c r="F201" s="44"/>
      <c r="G201" s="44"/>
      <c r="H201" s="45"/>
      <c r="I201" s="45"/>
      <c r="J201" s="44"/>
      <c r="N201" s="45"/>
      <c r="AU201" s="44"/>
    </row>
    <row r="202" spans="1:47" x14ac:dyDescent="0.25">
      <c r="A202" s="44"/>
      <c r="B202" s="44" t="s">
        <v>1355</v>
      </c>
      <c r="C202" s="44" t="s">
        <v>52</v>
      </c>
      <c r="D202" s="41"/>
      <c r="E202" s="44" t="s">
        <v>155</v>
      </c>
      <c r="F202" s="44"/>
      <c r="G202" s="44" t="s">
        <v>149</v>
      </c>
      <c r="H202" s="45" t="s">
        <v>52</v>
      </c>
      <c r="I202" s="45" t="s">
        <v>52</v>
      </c>
      <c r="J202" s="44" t="s">
        <v>149</v>
      </c>
      <c r="N202" s="45" t="s">
        <v>52</v>
      </c>
      <c r="AU202" s="44" t="s">
        <v>149</v>
      </c>
    </row>
    <row r="203" spans="1:47" ht="30" x14ac:dyDescent="0.25">
      <c r="A203" s="44"/>
      <c r="B203" s="44" t="s">
        <v>446</v>
      </c>
      <c r="C203" s="44" t="s">
        <v>148</v>
      </c>
      <c r="D203" s="41"/>
      <c r="E203" s="44" t="s">
        <v>156</v>
      </c>
      <c r="F203" s="44"/>
      <c r="G203" s="44" t="s">
        <v>152</v>
      </c>
      <c r="H203" s="45" t="s">
        <v>167</v>
      </c>
      <c r="I203" s="45" t="s">
        <v>167</v>
      </c>
      <c r="J203" s="44" t="s">
        <v>180</v>
      </c>
      <c r="N203" s="45" t="s">
        <v>167</v>
      </c>
      <c r="AU203" s="44" t="s">
        <v>180</v>
      </c>
    </row>
    <row r="204" spans="1:47" ht="75" x14ac:dyDescent="0.25">
      <c r="A204" s="44"/>
      <c r="B204" s="44" t="s">
        <v>1356</v>
      </c>
      <c r="C204" s="44" t="s">
        <v>149</v>
      </c>
      <c r="D204" s="41"/>
      <c r="E204" s="44" t="s">
        <v>157</v>
      </c>
      <c r="F204" s="44"/>
      <c r="G204" s="44" t="s">
        <v>153</v>
      </c>
      <c r="H204" s="45" t="s">
        <v>168</v>
      </c>
      <c r="I204" s="45" t="s">
        <v>168</v>
      </c>
      <c r="J204" s="44" t="s">
        <v>181</v>
      </c>
      <c r="N204" s="45" t="s">
        <v>168</v>
      </c>
      <c r="AU204" s="44" t="s">
        <v>181</v>
      </c>
    </row>
    <row r="205" spans="1:47" x14ac:dyDescent="0.25">
      <c r="A205" s="44"/>
      <c r="B205" s="44"/>
      <c r="C205" s="44" t="s">
        <v>52</v>
      </c>
      <c r="D205" s="41"/>
      <c r="E205" s="44" t="s">
        <v>158</v>
      </c>
      <c r="F205" s="44"/>
      <c r="G205" s="44"/>
      <c r="H205" s="45"/>
      <c r="I205" s="45"/>
      <c r="J205" s="44"/>
      <c r="N205" s="45"/>
      <c r="AU205" s="44"/>
    </row>
    <row r="206" spans="1:47" x14ac:dyDescent="0.25">
      <c r="A206" s="44"/>
      <c r="B206" s="44"/>
      <c r="C206" s="44" t="s">
        <v>170</v>
      </c>
      <c r="D206" s="41"/>
      <c r="E206" s="44" t="s">
        <v>159</v>
      </c>
      <c r="F206" s="44"/>
      <c r="G206" s="44" t="s">
        <v>52</v>
      </c>
      <c r="H206" s="45"/>
      <c r="I206" s="45"/>
      <c r="J206" s="44"/>
      <c r="N206" s="45"/>
      <c r="AU206" s="44"/>
    </row>
    <row r="207" spans="1:47" x14ac:dyDescent="0.25">
      <c r="A207" s="44"/>
      <c r="B207" s="44"/>
      <c r="C207" s="44" t="s">
        <v>171</v>
      </c>
      <c r="D207" s="41"/>
      <c r="E207" s="44" t="s">
        <v>160</v>
      </c>
      <c r="F207" s="44"/>
      <c r="G207" s="44" t="s">
        <v>177</v>
      </c>
      <c r="H207" s="45"/>
      <c r="I207" s="45"/>
      <c r="J207" s="44"/>
      <c r="N207" s="45"/>
      <c r="AU207" s="44"/>
    </row>
    <row r="208" spans="1:47" x14ac:dyDescent="0.25">
      <c r="A208" s="44"/>
      <c r="B208" s="44"/>
      <c r="C208" s="44"/>
      <c r="D208" s="41"/>
      <c r="E208" s="44" t="s">
        <v>161</v>
      </c>
      <c r="F208" s="44"/>
      <c r="G208" s="44" t="s">
        <v>178</v>
      </c>
      <c r="H208" s="45"/>
      <c r="I208" s="45"/>
      <c r="J208" s="44"/>
      <c r="N208" s="45"/>
      <c r="AU208" s="44"/>
    </row>
    <row r="209" spans="1:47" x14ac:dyDescent="0.25">
      <c r="A209" s="44"/>
      <c r="B209" s="44" t="s">
        <v>52</v>
      </c>
      <c r="C209" s="44" t="s">
        <v>52</v>
      </c>
      <c r="D209" s="41"/>
      <c r="E209" s="44" t="s">
        <v>162</v>
      </c>
      <c r="F209" s="44"/>
      <c r="G209" s="44"/>
      <c r="H209" s="45"/>
      <c r="I209" s="45"/>
      <c r="J209" s="44"/>
      <c r="N209" s="45"/>
      <c r="AU209" s="44"/>
    </row>
    <row r="210" spans="1:47" x14ac:dyDescent="0.25">
      <c r="A210" s="44"/>
      <c r="B210" s="44" t="s">
        <v>173</v>
      </c>
      <c r="C210" s="44" t="s">
        <v>149</v>
      </c>
      <c r="D210" s="41"/>
      <c r="E210" s="44" t="s">
        <v>163</v>
      </c>
      <c r="F210" s="44"/>
      <c r="G210" s="44"/>
      <c r="H210" s="45"/>
      <c r="I210" s="45"/>
      <c r="J210" s="44"/>
      <c r="N210" s="45"/>
      <c r="AU210" s="44"/>
    </row>
    <row r="211" spans="1:47" ht="30" x14ac:dyDescent="0.25">
      <c r="A211" s="44"/>
      <c r="B211" s="44" t="s">
        <v>174</v>
      </c>
      <c r="C211" s="44" t="s">
        <v>173</v>
      </c>
      <c r="D211" s="41"/>
      <c r="E211" s="44" t="s">
        <v>164</v>
      </c>
      <c r="F211" s="44"/>
      <c r="G211" s="44"/>
      <c r="H211" s="45"/>
      <c r="I211" s="45"/>
      <c r="J211" s="44"/>
      <c r="N211" s="45"/>
      <c r="AU211" s="44"/>
    </row>
    <row r="212" spans="1:47" x14ac:dyDescent="0.25">
      <c r="A212" s="44"/>
      <c r="B212" s="44"/>
      <c r="C212" s="44" t="s">
        <v>174</v>
      </c>
      <c r="D212" s="41"/>
      <c r="E212" s="44"/>
      <c r="F212" s="44"/>
      <c r="G212" s="44" t="s">
        <v>1348</v>
      </c>
      <c r="H212" s="45"/>
      <c r="I212" s="45"/>
      <c r="J212" s="44"/>
      <c r="N212" s="45"/>
      <c r="AU212" s="44"/>
    </row>
    <row r="213" spans="1:47" x14ac:dyDescent="0.25">
      <c r="D213" s="41"/>
      <c r="G213" s="32" t="s">
        <v>1349</v>
      </c>
    </row>
    <row r="214" spans="1:47" ht="30" x14ac:dyDescent="0.25">
      <c r="C214" s="32" t="s">
        <v>1358</v>
      </c>
      <c r="D214" s="41"/>
      <c r="G214" s="32" t="s">
        <v>1350</v>
      </c>
    </row>
    <row r="215" spans="1:47" x14ac:dyDescent="0.25">
      <c r="C215" s="32" t="s">
        <v>1359</v>
      </c>
      <c r="D215" s="41"/>
      <c r="G215" s="32" t="s">
        <v>149</v>
      </c>
    </row>
    <row r="216" spans="1:47" x14ac:dyDescent="0.25">
      <c r="C216" s="32" t="s">
        <v>149</v>
      </c>
      <c r="D216" s="41"/>
    </row>
    <row r="217" spans="1:47" x14ac:dyDescent="0.25">
      <c r="D217" s="41"/>
      <c r="G217" s="32" t="s">
        <v>1352</v>
      </c>
    </row>
    <row r="218" spans="1:47" x14ac:dyDescent="0.25">
      <c r="D218" s="41"/>
      <c r="G218" s="32" t="s">
        <v>1353</v>
      </c>
    </row>
    <row r="219" spans="1:47" x14ac:dyDescent="0.25">
      <c r="D219" s="41"/>
      <c r="G219" s="32" t="s">
        <v>149</v>
      </c>
    </row>
    <row r="220" spans="1:47" x14ac:dyDescent="0.25">
      <c r="C220" s="32" t="s">
        <v>149</v>
      </c>
      <c r="D220" s="41"/>
    </row>
    <row r="221" spans="1:47" x14ac:dyDescent="0.25">
      <c r="C221" s="32" t="s">
        <v>1364</v>
      </c>
      <c r="D221" s="41"/>
    </row>
    <row r="222" spans="1:47" x14ac:dyDescent="0.25">
      <c r="C222" s="32" t="s">
        <v>1365</v>
      </c>
      <c r="D222" s="41"/>
    </row>
    <row r="223" spans="1:47" x14ac:dyDescent="0.25">
      <c r="D223" s="41"/>
    </row>
    <row r="224" spans="1:47" x14ac:dyDescent="0.25">
      <c r="D224" s="41"/>
    </row>
    <row r="225" spans="3:4" x14ac:dyDescent="0.25">
      <c r="D225" s="41"/>
    </row>
    <row r="226" spans="3:4" x14ac:dyDescent="0.25">
      <c r="C226" s="32" t="s">
        <v>1366</v>
      </c>
      <c r="D226" s="41"/>
    </row>
    <row r="227" spans="3:4" x14ac:dyDescent="0.25">
      <c r="C227" s="32" t="s">
        <v>1368</v>
      </c>
      <c r="D227" s="41"/>
    </row>
    <row r="228" spans="3:4" x14ac:dyDescent="0.25">
      <c r="C228" s="32" t="s">
        <v>149</v>
      </c>
      <c r="D228" s="41"/>
    </row>
    <row r="229" spans="3:4" x14ac:dyDescent="0.25">
      <c r="C229" s="32" t="s">
        <v>1367</v>
      </c>
      <c r="D229" s="41"/>
    </row>
    <row r="230" spans="3:4" x14ac:dyDescent="0.25">
      <c r="D230" s="41"/>
    </row>
    <row r="231" spans="3:4" x14ac:dyDescent="0.25">
      <c r="D231" s="41"/>
    </row>
    <row r="232" spans="3:4" x14ac:dyDescent="0.25">
      <c r="C232" s="32" t="s">
        <v>1369</v>
      </c>
      <c r="D232" s="41"/>
    </row>
    <row r="233" spans="3:4" x14ac:dyDescent="0.25">
      <c r="C233" s="32" t="s">
        <v>1370</v>
      </c>
      <c r="D233" s="41"/>
    </row>
    <row r="234" spans="3:4" x14ac:dyDescent="0.25">
      <c r="C234" s="32" t="s">
        <v>149</v>
      </c>
      <c r="D234" s="41"/>
    </row>
    <row r="235" spans="3:4" x14ac:dyDescent="0.25">
      <c r="D235" s="41"/>
    </row>
    <row r="236" spans="3:4" x14ac:dyDescent="0.25">
      <c r="D236" s="41"/>
    </row>
    <row r="237" spans="3:4" x14ac:dyDescent="0.25">
      <c r="D237" s="41"/>
    </row>
    <row r="238" spans="3:4" x14ac:dyDescent="0.25">
      <c r="D238" s="41"/>
    </row>
    <row r="239" spans="3:4" x14ac:dyDescent="0.25">
      <c r="D239" s="41"/>
    </row>
    <row r="240" spans="3:4" x14ac:dyDescent="0.25">
      <c r="D240" s="41"/>
    </row>
    <row r="241" spans="4:4" x14ac:dyDescent="0.25">
      <c r="D241" s="41"/>
    </row>
    <row r="242" spans="4:4" x14ac:dyDescent="0.25">
      <c r="D242" s="41"/>
    </row>
    <row r="243" spans="4:4" x14ac:dyDescent="0.25">
      <c r="D243" s="41"/>
    </row>
    <row r="244" spans="4:4" x14ac:dyDescent="0.25">
      <c r="D244" s="41"/>
    </row>
    <row r="245" spans="4:4" x14ac:dyDescent="0.25">
      <c r="D245" s="41"/>
    </row>
    <row r="246" spans="4:4" x14ac:dyDescent="0.25">
      <c r="D246" s="41"/>
    </row>
    <row r="247" spans="4:4" x14ac:dyDescent="0.25">
      <c r="D247" s="41"/>
    </row>
    <row r="248" spans="4:4" x14ac:dyDescent="0.25">
      <c r="D248" s="41"/>
    </row>
    <row r="249" spans="4:4" x14ac:dyDescent="0.25">
      <c r="D249" s="41"/>
    </row>
    <row r="250" spans="4:4" x14ac:dyDescent="0.25">
      <c r="D250" s="41"/>
    </row>
    <row r="251" spans="4:4" x14ac:dyDescent="0.25">
      <c r="D251" s="41"/>
    </row>
    <row r="252" spans="4:4" x14ac:dyDescent="0.25">
      <c r="D252" s="41"/>
    </row>
    <row r="253" spans="4:4" x14ac:dyDescent="0.25">
      <c r="D253" s="41"/>
    </row>
    <row r="254" spans="4:4" x14ac:dyDescent="0.25">
      <c r="D254" s="41"/>
    </row>
    <row r="255" spans="4:4" x14ac:dyDescent="0.25">
      <c r="D255" s="41"/>
    </row>
    <row r="256" spans="4:4" x14ac:dyDescent="0.25">
      <c r="D256" s="41"/>
    </row>
    <row r="257" spans="4:4" x14ac:dyDescent="0.25">
      <c r="D257" s="41"/>
    </row>
    <row r="258" spans="4:4" x14ac:dyDescent="0.25">
      <c r="D258" s="41"/>
    </row>
    <row r="259" spans="4:4" x14ac:dyDescent="0.25">
      <c r="D259" s="41"/>
    </row>
    <row r="260" spans="4:4" x14ac:dyDescent="0.25">
      <c r="D260" s="41"/>
    </row>
    <row r="261" spans="4:4" x14ac:dyDescent="0.25">
      <c r="D261" s="41"/>
    </row>
    <row r="262" spans="4:4" x14ac:dyDescent="0.25">
      <c r="D262" s="41"/>
    </row>
    <row r="263" spans="4:4" x14ac:dyDescent="0.25">
      <c r="D263" s="41"/>
    </row>
    <row r="264" spans="4:4" x14ac:dyDescent="0.25">
      <c r="D264" s="41"/>
    </row>
    <row r="265" spans="4:4" x14ac:dyDescent="0.25">
      <c r="D265" s="41"/>
    </row>
    <row r="266" spans="4:4" x14ac:dyDescent="0.25">
      <c r="D266" s="41"/>
    </row>
    <row r="267" spans="4:4" x14ac:dyDescent="0.25">
      <c r="D267" s="41"/>
    </row>
    <row r="268" spans="4:4" x14ac:dyDescent="0.25">
      <c r="D268" s="41"/>
    </row>
    <row r="269" spans="4:4" x14ac:dyDescent="0.25">
      <c r="D269" s="41"/>
    </row>
    <row r="270" spans="4:4" x14ac:dyDescent="0.25">
      <c r="D270" s="41"/>
    </row>
    <row r="271" spans="4:4" x14ac:dyDescent="0.25">
      <c r="D271" s="41"/>
    </row>
    <row r="272" spans="4:4" x14ac:dyDescent="0.25">
      <c r="D272" s="41"/>
    </row>
    <row r="273" spans="4:4" x14ac:dyDescent="0.25">
      <c r="D273" s="41"/>
    </row>
    <row r="274" spans="4:4" x14ac:dyDescent="0.25">
      <c r="D274" s="41"/>
    </row>
    <row r="275" spans="4:4" x14ac:dyDescent="0.25">
      <c r="D275" s="41"/>
    </row>
    <row r="276" spans="4:4" x14ac:dyDescent="0.25">
      <c r="D276" s="41"/>
    </row>
    <row r="277" spans="4:4" x14ac:dyDescent="0.25">
      <c r="D277" s="41"/>
    </row>
    <row r="278" spans="4:4" x14ac:dyDescent="0.25">
      <c r="D278" s="41"/>
    </row>
    <row r="279" spans="4:4" x14ac:dyDescent="0.25">
      <c r="D279" s="41"/>
    </row>
    <row r="280" spans="4:4" x14ac:dyDescent="0.25">
      <c r="D280" s="41"/>
    </row>
    <row r="281" spans="4:4" x14ac:dyDescent="0.25">
      <c r="D281" s="41"/>
    </row>
    <row r="282" spans="4:4" x14ac:dyDescent="0.25">
      <c r="D282" s="41"/>
    </row>
    <row r="283" spans="4:4" x14ac:dyDescent="0.25">
      <c r="D283" s="41"/>
    </row>
    <row r="284" spans="4:4" x14ac:dyDescent="0.25">
      <c r="D284" s="41"/>
    </row>
    <row r="285" spans="4:4" x14ac:dyDescent="0.25">
      <c r="D285" s="41"/>
    </row>
    <row r="286" spans="4:4" x14ac:dyDescent="0.25">
      <c r="D286" s="41"/>
    </row>
    <row r="287" spans="4:4" x14ac:dyDescent="0.25">
      <c r="D287" s="41"/>
    </row>
    <row r="288" spans="4:4" x14ac:dyDescent="0.25">
      <c r="D288" s="41"/>
    </row>
    <row r="289" spans="4:4" x14ac:dyDescent="0.25">
      <c r="D289" s="41"/>
    </row>
    <row r="290" spans="4:4" x14ac:dyDescent="0.25">
      <c r="D290" s="41"/>
    </row>
    <row r="291" spans="4:4" x14ac:dyDescent="0.25">
      <c r="D291" s="41"/>
    </row>
    <row r="292" spans="4:4" x14ac:dyDescent="0.25">
      <c r="D292" s="41"/>
    </row>
    <row r="293" spans="4:4" x14ac:dyDescent="0.25">
      <c r="D293" s="41"/>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dataConsolidate/>
  <mergeCells count="4">
    <mergeCell ref="A200:L200"/>
    <mergeCell ref="C70:G70"/>
    <mergeCell ref="D2:G2"/>
    <mergeCell ref="A2:C2"/>
  </mergeCells>
  <conditionalFormatting sqref="BH25:BQ25">
    <cfRule type="cellIs" dxfId="432" priority="840" operator="equal">
      <formula>$G$204</formula>
    </cfRule>
  </conditionalFormatting>
  <conditionalFormatting sqref="I26:J27 I40:J40 M27 I56:J57 I67:J68 I49:J52 M49:M52 M67:M68 M56:M57 AO49:AS49 AO27:AS27 AO56:AS57 AO67:AS68 U67:Y68 U56:Y57 U27:Y27 U49:Y49 AB49 AB67:AB68 AB56:AB57 AB26:AB27 AD67:AE68 AD56:AE57 AD27:AE27 AD49:AE49 AJ67:AM68 AJ56:AM57 AJ27:AM27 AJ49:AM49 AV49:AZ49 AV27:AZ27 AV56:AZ57 AV67:AZ68 BB67:BQ68 BG63:BQ63 BG61:BQ61 BB56:BQ57 BB49:BQ49 BB26:BQ27 BH50:BQ52 H26:BG26 H28:BQ28 BG45:BQ46 BH43:BQ44 BG41:BQ42 BH58:BQ58 W40:Y40 AO40 BB40:BQ40">
    <cfRule type="cellIs" dxfId="431" priority="839" operator="equal">
      <formula>$C$204</formula>
    </cfRule>
  </conditionalFormatting>
  <conditionalFormatting sqref="J24 M24 AD24 AM24 BB24:BQ24 AV24:AZ24 AO24:AS24 U24:Y24">
    <cfRule type="cellIs" dxfId="430" priority="838" operator="equal">
      <formula>$I$204</formula>
    </cfRule>
  </conditionalFormatting>
  <conditionalFormatting sqref="BH33:BQ33">
    <cfRule type="containsText" dxfId="429" priority="790" operator="containsText" text="nadbytečný">
      <formula>NOT(ISERROR(SEARCH("nadbytečný",BH33)))</formula>
    </cfRule>
    <cfRule type="cellIs" dxfId="428" priority="836" operator="equal">
      <formula>#REF!</formula>
    </cfRule>
  </conditionalFormatting>
  <conditionalFormatting sqref="I34:J34 M34 Q34 BH34:BQ34">
    <cfRule type="cellIs" dxfId="427" priority="835" operator="equal">
      <formula>$C$207</formula>
    </cfRule>
  </conditionalFormatting>
  <conditionalFormatting sqref="I35:J35 M35 AO35:AS35 Q35 U35:Y35 AB35 AD35:AE35 AJ35:AM35 AV35:AZ35 BB35:BQ35">
    <cfRule type="cellIs" dxfId="426" priority="834" operator="equal">
      <formula>$B$211</formula>
    </cfRule>
  </conditionalFormatting>
  <conditionalFormatting sqref="J36 R36 Z36 AH36 AP36 AX36 BI36:BQ36">
    <cfRule type="cellIs" dxfId="425" priority="833" operator="equal">
      <formula>$C$212</formula>
    </cfRule>
  </conditionalFormatting>
  <conditionalFormatting sqref="I54:J54 M54 AO54:AS54 U54:Y54 AB54 AD54:AE54 AJ54:AM54 AV54:AZ54 BB54:BQ54">
    <cfRule type="cellIs" dxfId="424" priority="827" operator="equal">
      <formula>$G$208</formula>
    </cfRule>
  </conditionalFormatting>
  <conditionalFormatting sqref="J36 R36 Z36 AH36 AP36 AX36 BI36:BQ36">
    <cfRule type="cellIs" dxfId="423" priority="811" operator="equal">
      <formula>$C$215</formula>
    </cfRule>
  </conditionalFormatting>
  <conditionalFormatting sqref="I27:J27 M27 AO27:AS27 U27:Y27 AB27 AD27:AE27 AJ27:AM27 AV27:AZ27 BB27:BQ27">
    <cfRule type="cellIs" dxfId="422" priority="808" operator="equal">
      <formula>$G$218</formula>
    </cfRule>
  </conditionalFormatting>
  <conditionalFormatting sqref="I37:J37 M37 AO37:AS37 U37:Y37 AB37 AD37:AE37 AJ37:AM37 AV37:AZ37 BB37:BQ37">
    <cfRule type="cellIs" dxfId="421" priority="800" operator="equal">
      <formula>$C$215</formula>
    </cfRule>
    <cfRule type="cellIs" dxfId="420" priority="801" operator="equal">
      <formula>$C$214</formula>
    </cfRule>
  </conditionalFormatting>
  <conditionalFormatting sqref="I29:J29 V29:Y29 AB29 BH29:BQ29">
    <cfRule type="containsText" dxfId="419" priority="799" operator="containsText" text="neoprávněně">
      <formula>NOT(ISERROR(SEARCH("neoprávněně",I29)))</formula>
    </cfRule>
    <cfRule type="cellIs" dxfId="418" priority="847" operator="equal">
      <formula>#REF!</formula>
    </cfRule>
  </conditionalFormatting>
  <conditionalFormatting sqref="BH59:BQ59">
    <cfRule type="cellIs" dxfId="417" priority="856" operator="equal">
      <formula>$J$204</formula>
    </cfRule>
  </conditionalFormatting>
  <conditionalFormatting sqref="I66:J66 M66 AO66:AS66 U66:Y66 AB66 AD66:AE66 AJ66:AM66 AV66:AZ66 BB66:BQ66">
    <cfRule type="cellIs" dxfId="416" priority="858" operator="equal">
      <formula>#REF!</formula>
    </cfRule>
  </conditionalFormatting>
  <conditionalFormatting sqref="J60 AS60 BG60:BQ60 BC60 AD60 W60:Y60">
    <cfRule type="containsText" dxfId="415" priority="791" operator="containsText" text="ANO - nedostatečná">
      <formula>NOT(ISERROR(SEARCH("ANO - nedostatečná",J60)))</formula>
    </cfRule>
    <cfRule type="containsText" dxfId="414" priority="792" operator="containsText" text="nedostatečná">
      <formula>NOT(ISERROR(SEARCH("nedostatečná",J60)))</formula>
    </cfRule>
  </conditionalFormatting>
  <conditionalFormatting sqref="M26">
    <cfRule type="cellIs" dxfId="413" priority="785" operator="equal">
      <formula>$C$204</formula>
    </cfRule>
  </conditionalFormatting>
  <conditionalFormatting sqref="AE26">
    <cfRule type="cellIs" dxfId="410" priority="766" operator="equal">
      <formula>$C$204</formula>
    </cfRule>
  </conditionalFormatting>
  <conditionalFormatting sqref="AJ26">
    <cfRule type="cellIs" dxfId="407" priority="747" operator="equal">
      <formula>$C$204</formula>
    </cfRule>
  </conditionalFormatting>
  <conditionalFormatting sqref="U26">
    <cfRule type="cellIs" dxfId="404" priority="728" operator="equal">
      <formula>$C$204</formula>
    </cfRule>
  </conditionalFormatting>
  <conditionalFormatting sqref="AP40 AP26">
    <cfRule type="cellIs" dxfId="401" priority="690" operator="equal">
      <formula>$C$204</formula>
    </cfRule>
  </conditionalFormatting>
  <conditionalFormatting sqref="AP60">
    <cfRule type="containsText" dxfId="400" priority="677" operator="containsText" text="ANO - nedostatečná">
      <formula>NOT(ISERROR(SEARCH("ANO - nedostatečná",AP60)))</formula>
    </cfRule>
    <cfRule type="containsText" dxfId="399" priority="678" operator="containsText" text="nedostatečná">
      <formula>NOT(ISERROR(SEARCH("nedostatečná",AP60)))</formula>
    </cfRule>
  </conditionalFormatting>
  <conditionalFormatting sqref="AX26">
    <cfRule type="cellIs" dxfId="398" priority="671" operator="equal">
      <formula>$C$204</formula>
    </cfRule>
  </conditionalFormatting>
  <conditionalFormatting sqref="AX60">
    <cfRule type="containsText" dxfId="397" priority="658" operator="containsText" text="ANO - nedostatečná">
      <formula>NOT(ISERROR(SEARCH("ANO - nedostatečná",AX60)))</formula>
    </cfRule>
    <cfRule type="containsText" dxfId="396" priority="659" operator="containsText" text="nedostatečná">
      <formula>NOT(ISERROR(SEARCH("nedostatečná",AX60)))</formula>
    </cfRule>
  </conditionalFormatting>
  <conditionalFormatting sqref="AY26">
    <cfRule type="cellIs" dxfId="395" priority="652" operator="equal">
      <formula>$C$204</formula>
    </cfRule>
  </conditionalFormatting>
  <conditionalFormatting sqref="AY60">
    <cfRule type="containsText" dxfId="394" priority="639" operator="containsText" text="ANO - nedostatečná">
      <formula>NOT(ISERROR(SEARCH("ANO - nedostatečná",AY60)))</formula>
    </cfRule>
    <cfRule type="containsText" dxfId="393" priority="640" operator="containsText" text="nedostatečná">
      <formula>NOT(ISERROR(SEARCH("nedostatečná",AY60)))</formula>
    </cfRule>
  </conditionalFormatting>
  <conditionalFormatting sqref="AL26">
    <cfRule type="cellIs" dxfId="392" priority="614" operator="equal">
      <formula>$C$204</formula>
    </cfRule>
  </conditionalFormatting>
  <conditionalFormatting sqref="AZ26">
    <cfRule type="cellIs" dxfId="389" priority="595" operator="equal">
      <formula>$C$204</formula>
    </cfRule>
  </conditionalFormatting>
  <conditionalFormatting sqref="M29">
    <cfRule type="containsText" dxfId="386" priority="541" operator="containsText" text="neoprávněně">
      <formula>NOT(ISERROR(SEARCH("neoprávněně",M29)))</formula>
    </cfRule>
    <cfRule type="cellIs" dxfId="385" priority="542" operator="equal">
      <formula>#REF!</formula>
    </cfRule>
  </conditionalFormatting>
  <conditionalFormatting sqref="AZ29">
    <cfRule type="containsText" dxfId="384" priority="491" operator="containsText" text="neoprávněně">
      <formula>NOT(ISERROR(SEARCH("neoprávněně",AZ29)))</formula>
    </cfRule>
    <cfRule type="cellIs" dxfId="383" priority="492" operator="equal">
      <formula>#REF!</formula>
    </cfRule>
  </conditionalFormatting>
  <conditionalFormatting sqref="U29">
    <cfRule type="containsText" dxfId="382" priority="537" operator="containsText" text="neoprávněně">
      <formula>NOT(ISERROR(SEARCH("neoprávněně",U29)))</formula>
    </cfRule>
    <cfRule type="cellIs" dxfId="381" priority="538" operator="equal">
      <formula>#REF!</formula>
    </cfRule>
  </conditionalFormatting>
  <conditionalFormatting sqref="AE29">
    <cfRule type="containsText" dxfId="380" priority="533" operator="containsText" text="neoprávněně">
      <formula>NOT(ISERROR(SEARCH("neoprávněně",AE29)))</formula>
    </cfRule>
    <cfRule type="cellIs" dxfId="379" priority="534" operator="equal">
      <formula>#REF!</formula>
    </cfRule>
  </conditionalFormatting>
  <conditionalFormatting sqref="AJ29">
    <cfRule type="containsText" dxfId="378" priority="527" operator="containsText" text="neoprávněně">
      <formula>NOT(ISERROR(SEARCH("neoprávněně",AJ29)))</formula>
    </cfRule>
    <cfRule type="cellIs" dxfId="377" priority="528" operator="equal">
      <formula>#REF!</formula>
    </cfRule>
  </conditionalFormatting>
  <conditionalFormatting sqref="AK29">
    <cfRule type="containsText" dxfId="376" priority="525" operator="containsText" text="neoprávněně">
      <formula>NOT(ISERROR(SEARCH("neoprávněně",AK29)))</formula>
    </cfRule>
    <cfRule type="cellIs" dxfId="375" priority="526" operator="equal">
      <formula>#REF!</formula>
    </cfRule>
  </conditionalFormatting>
  <conditionalFormatting sqref="AL29">
    <cfRule type="containsText" dxfId="374" priority="523" operator="containsText" text="neoprávněně">
      <formula>NOT(ISERROR(SEARCH("neoprávněně",AL29)))</formula>
    </cfRule>
    <cfRule type="cellIs" dxfId="373" priority="524" operator="equal">
      <formula>#REF!</formula>
    </cfRule>
  </conditionalFormatting>
  <conditionalFormatting sqref="AM29">
    <cfRule type="containsText" dxfId="372" priority="521" operator="containsText" text="neoprávněně">
      <formula>NOT(ISERROR(SEARCH("neoprávněně",AM29)))</formula>
    </cfRule>
    <cfRule type="cellIs" dxfId="371" priority="522" operator="equal">
      <formula>#REF!</formula>
    </cfRule>
  </conditionalFormatting>
  <conditionalFormatting sqref="AV29">
    <cfRule type="containsText" dxfId="370" priority="497" operator="containsText" text="neoprávněně">
      <formula>NOT(ISERROR(SEARCH("neoprávněně",AV29)))</formula>
    </cfRule>
    <cfRule type="cellIs" dxfId="369" priority="498" operator="equal">
      <formula>#REF!</formula>
    </cfRule>
  </conditionalFormatting>
  <conditionalFormatting sqref="AO29">
    <cfRule type="containsText" dxfId="368" priority="515" operator="containsText" text="neoprávněně">
      <formula>NOT(ISERROR(SEARCH("neoprávněně",AO29)))</formula>
    </cfRule>
    <cfRule type="cellIs" dxfId="367" priority="516" operator="equal">
      <formula>#REF!</formula>
    </cfRule>
  </conditionalFormatting>
  <conditionalFormatting sqref="AP29">
    <cfRule type="containsText" dxfId="366" priority="513" operator="containsText" text="neoprávněně">
      <formula>NOT(ISERROR(SEARCH("neoprávněně",AP29)))</formula>
    </cfRule>
    <cfRule type="cellIs" dxfId="365" priority="514" operator="equal">
      <formula>#REF!</formula>
    </cfRule>
  </conditionalFormatting>
  <conditionalFormatting sqref="AY29">
    <cfRule type="containsText" dxfId="364" priority="495" operator="containsText" text="neoprávněně">
      <formula>NOT(ISERROR(SEARCH("neoprávněně",AY29)))</formula>
    </cfRule>
    <cfRule type="cellIs" dxfId="363" priority="496" operator="equal">
      <formula>#REF!</formula>
    </cfRule>
  </conditionalFormatting>
  <conditionalFormatting sqref="AX29">
    <cfRule type="containsText" dxfId="362" priority="493" operator="containsText" text="neoprávněně">
      <formula>NOT(ISERROR(SEARCH("neoprávněně",AX29)))</formula>
    </cfRule>
    <cfRule type="cellIs" dxfId="361" priority="494" operator="equal">
      <formula>#REF!</formula>
    </cfRule>
  </conditionalFormatting>
  <conditionalFormatting sqref="Q49:Q52 Q67:Q68 Q56:Q57 Q27">
    <cfRule type="cellIs" dxfId="360" priority="489" operator="equal">
      <formula>$C$204</formula>
    </cfRule>
  </conditionalFormatting>
  <conditionalFormatting sqref="Q24">
    <cfRule type="cellIs" dxfId="359" priority="488" operator="equal">
      <formula>$I$204</formula>
    </cfRule>
  </conditionalFormatting>
  <conditionalFormatting sqref="Q54">
    <cfRule type="cellIs" dxfId="358" priority="487" operator="equal">
      <formula>$G$208</formula>
    </cfRule>
  </conditionalFormatting>
  <conditionalFormatting sqref="Q27">
    <cfRule type="cellIs" dxfId="357" priority="486" operator="equal">
      <formula>$G$218</formula>
    </cfRule>
  </conditionalFormatting>
  <conditionalFormatting sqref="Q37">
    <cfRule type="cellIs" dxfId="356" priority="484" operator="equal">
      <formula>$C$215</formula>
    </cfRule>
    <cfRule type="cellIs" dxfId="355" priority="485" operator="equal">
      <formula>$C$214</formula>
    </cfRule>
  </conditionalFormatting>
  <conditionalFormatting sqref="Q66">
    <cfRule type="cellIs" dxfId="354" priority="490" operator="equal">
      <formula>#REF!</formula>
    </cfRule>
  </conditionalFormatting>
  <conditionalFormatting sqref="Q40 Q26">
    <cfRule type="cellIs" dxfId="353" priority="481" operator="equal">
      <formula>$C$204</formula>
    </cfRule>
  </conditionalFormatting>
  <conditionalFormatting sqref="Q60">
    <cfRule type="containsText" dxfId="352" priority="474" operator="containsText" text="ANO - nedostatečná">
      <formula>NOT(ISERROR(SEARCH("ANO - nedostatečná",Q60)))</formula>
    </cfRule>
    <cfRule type="containsText" dxfId="351" priority="475" operator="containsText" text="nedostatečná">
      <formula>NOT(ISERROR(SEARCH("nedostatečná",Q60)))</formula>
    </cfRule>
  </conditionalFormatting>
  <conditionalFormatting sqref="H25">
    <cfRule type="cellIs" dxfId="350" priority="464" operator="equal">
      <formula>$G$204</formula>
    </cfRule>
  </conditionalFormatting>
  <conditionalFormatting sqref="H26:H27 H43:H44 H56:H58 H67:H68 H49:H52">
    <cfRule type="cellIs" dxfId="349" priority="463" operator="equal">
      <formula>$C$204</formula>
    </cfRule>
  </conditionalFormatting>
  <conditionalFormatting sqref="H33">
    <cfRule type="containsText" dxfId="348" priority="449" operator="containsText" text="nadbytečný">
      <formula>NOT(ISERROR(SEARCH("nadbytečný",H33)))</formula>
    </cfRule>
    <cfRule type="cellIs" dxfId="347" priority="461" operator="equal">
      <formula>#REF!</formula>
    </cfRule>
  </conditionalFormatting>
  <conditionalFormatting sqref="H34">
    <cfRule type="cellIs" dxfId="346" priority="460" operator="equal">
      <formula>$C$207</formula>
    </cfRule>
  </conditionalFormatting>
  <conditionalFormatting sqref="H35">
    <cfRule type="cellIs" dxfId="345" priority="459" operator="equal">
      <formula>$B$211</formula>
    </cfRule>
  </conditionalFormatting>
  <conditionalFormatting sqref="H36 P36 X36 AF36 AN36 AV36 BD36">
    <cfRule type="cellIs" dxfId="344" priority="458" operator="equal">
      <formula>$C$212</formula>
    </cfRule>
  </conditionalFormatting>
  <conditionalFormatting sqref="H54">
    <cfRule type="cellIs" dxfId="343" priority="457" operator="equal">
      <formula>$G$208</formula>
    </cfRule>
  </conditionalFormatting>
  <conditionalFormatting sqref="H36 P36 X36 AF36 AN36 AV36 BD36">
    <cfRule type="cellIs" dxfId="342" priority="456" operator="equal">
      <formula>$C$215</formula>
    </cfRule>
  </conditionalFormatting>
  <conditionalFormatting sqref="H27">
    <cfRule type="cellIs" dxfId="341" priority="455" operator="equal">
      <formula>$G$218</formula>
    </cfRule>
  </conditionalFormatting>
  <conditionalFormatting sqref="H37">
    <cfRule type="cellIs" dxfId="340" priority="453" operator="equal">
      <formula>$C$215</formula>
    </cfRule>
    <cfRule type="cellIs" dxfId="339" priority="454" operator="equal">
      <formula>$C$214</formula>
    </cfRule>
  </conditionalFormatting>
  <conditionalFormatting sqref="AU29">
    <cfRule type="containsText" dxfId="338" priority="429" operator="containsText" text="neoprávněně">
      <formula>NOT(ISERROR(SEARCH("neoprávněně",AU29)))</formula>
    </cfRule>
    <cfRule type="cellIs" dxfId="337" priority="442" operator="equal">
      <formula>#REF!</formula>
    </cfRule>
  </conditionalFormatting>
  <conditionalFormatting sqref="H59">
    <cfRule type="cellIs" dxfId="336" priority="466" operator="equal">
      <formula>$J$204</formula>
    </cfRule>
  </conditionalFormatting>
  <conditionalFormatting sqref="H66">
    <cfRule type="cellIs" dxfId="335" priority="467" operator="equal">
      <formula>#REF!</formula>
    </cfRule>
  </conditionalFormatting>
  <conditionalFormatting sqref="H60">
    <cfRule type="containsText" dxfId="334" priority="450" operator="containsText" text="ANO - nedostatečná">
      <formula>NOT(ISERROR(SEARCH("ANO - nedostatečná",H60)))</formula>
    </cfRule>
    <cfRule type="containsText" dxfId="333" priority="451" operator="containsText" text="nedostatečná">
      <formula>NOT(ISERROR(SEARCH("nedostatečná",H60)))</formula>
    </cfRule>
  </conditionalFormatting>
  <conditionalFormatting sqref="H29">
    <cfRule type="containsText" dxfId="332" priority="447" operator="containsText" text="neoprávněně">
      <formula>NOT(ISERROR(SEARCH("neoprávněně",H29)))</formula>
    </cfRule>
    <cfRule type="cellIs" dxfId="331" priority="448" operator="equal">
      <formula>#REF!</formula>
    </cfRule>
  </conditionalFormatting>
  <conditionalFormatting sqref="Q29">
    <cfRule type="containsText" dxfId="330" priority="445" operator="containsText" text="neoprávněně">
      <formula>NOT(ISERROR(SEARCH("neoprávněně",Q29)))</formula>
    </cfRule>
    <cfRule type="cellIs" dxfId="329" priority="446" operator="equal">
      <formula>#REF!</formula>
    </cfRule>
  </conditionalFormatting>
  <conditionalFormatting sqref="AU26:AU27 AU56:AU57 AU67:AU68 AU49">
    <cfRule type="cellIs" dxfId="328" priority="440" operator="equal">
      <formula>$C$204</formula>
    </cfRule>
  </conditionalFormatting>
  <conditionalFormatting sqref="AU24">
    <cfRule type="cellIs" dxfId="327" priority="439" operator="equal">
      <formula>$I$204</formula>
    </cfRule>
  </conditionalFormatting>
  <conditionalFormatting sqref="AU35">
    <cfRule type="cellIs" dxfId="326" priority="436" operator="equal">
      <formula>$B$211</formula>
    </cfRule>
  </conditionalFormatting>
  <conditionalFormatting sqref="AU54">
    <cfRule type="cellIs" dxfId="325" priority="434" operator="equal">
      <formula>$G$208</formula>
    </cfRule>
  </conditionalFormatting>
  <conditionalFormatting sqref="AU27">
    <cfRule type="cellIs" dxfId="324" priority="432" operator="equal">
      <formula>$G$218</formula>
    </cfRule>
  </conditionalFormatting>
  <conditionalFormatting sqref="AU37">
    <cfRule type="cellIs" dxfId="323" priority="430" operator="equal">
      <formula>$C$215</formula>
    </cfRule>
    <cfRule type="cellIs" dxfId="322" priority="431" operator="equal">
      <formula>$C$214</formula>
    </cfRule>
  </conditionalFormatting>
  <conditionalFormatting sqref="L29">
    <cfRule type="containsText" dxfId="321" priority="410" operator="containsText" text="neoprávněně">
      <formula>NOT(ISERROR(SEARCH("neoprávněně",L29)))</formula>
    </cfRule>
    <cfRule type="cellIs" dxfId="320" priority="423" operator="equal">
      <formula>#REF!</formula>
    </cfRule>
  </conditionalFormatting>
  <conditionalFormatting sqref="AU66">
    <cfRule type="cellIs" dxfId="319" priority="444" operator="equal">
      <formula>#REF!</formula>
    </cfRule>
  </conditionalFormatting>
  <conditionalFormatting sqref="L49:L52 L67:L68 L26:L27 L56:L57">
    <cfRule type="cellIs" dxfId="316" priority="421" operator="equal">
      <formula>$C$204</formula>
    </cfRule>
  </conditionalFormatting>
  <conditionalFormatting sqref="L24">
    <cfRule type="cellIs" dxfId="315" priority="420" operator="equal">
      <formula>$I$204</formula>
    </cfRule>
  </conditionalFormatting>
  <conditionalFormatting sqref="L34">
    <cfRule type="cellIs" dxfId="314" priority="418" operator="equal">
      <formula>$C$207</formula>
    </cfRule>
  </conditionalFormatting>
  <conditionalFormatting sqref="L35">
    <cfRule type="cellIs" dxfId="313" priority="417" operator="equal">
      <formula>$B$211</formula>
    </cfRule>
  </conditionalFormatting>
  <conditionalFormatting sqref="L54">
    <cfRule type="cellIs" dxfId="312" priority="415" operator="equal">
      <formula>$G$208</formula>
    </cfRule>
  </conditionalFormatting>
  <conditionalFormatting sqref="L27">
    <cfRule type="cellIs" dxfId="311" priority="413" operator="equal">
      <formula>$G$218</formula>
    </cfRule>
  </conditionalFormatting>
  <conditionalFormatting sqref="L37">
    <cfRule type="cellIs" dxfId="310" priority="411" operator="equal">
      <formula>$C$215</formula>
    </cfRule>
    <cfRule type="cellIs" dxfId="309" priority="412" operator="equal">
      <formula>$C$214</formula>
    </cfRule>
  </conditionalFormatting>
  <conditionalFormatting sqref="K29">
    <cfRule type="containsText" dxfId="308" priority="391" operator="containsText" text="neoprávněně">
      <formula>NOT(ISERROR(SEARCH("neoprávněně",K29)))</formula>
    </cfRule>
    <cfRule type="cellIs" dxfId="307" priority="404" operator="equal">
      <formula>#REF!</formula>
    </cfRule>
  </conditionalFormatting>
  <conditionalFormatting sqref="L66">
    <cfRule type="cellIs" dxfId="306" priority="425" operator="equal">
      <formula>#REF!</formula>
    </cfRule>
  </conditionalFormatting>
  <conditionalFormatting sqref="AT29">
    <cfRule type="containsText" dxfId="303" priority="372" operator="containsText" text="neoprávněně">
      <formula>NOT(ISERROR(SEARCH("neoprávněně",AT29)))</formula>
    </cfRule>
    <cfRule type="cellIs" dxfId="302" priority="385" operator="equal">
      <formula>#REF!</formula>
    </cfRule>
  </conditionalFormatting>
  <conditionalFormatting sqref="K49:K52 K67:K68 K40 K26:K27 K56:K57">
    <cfRule type="cellIs" dxfId="301" priority="402" operator="equal">
      <formula>$C$204</formula>
    </cfRule>
  </conditionalFormatting>
  <conditionalFormatting sqref="K24">
    <cfRule type="cellIs" dxfId="300" priority="401" operator="equal">
      <formula>$I$204</formula>
    </cfRule>
  </conditionalFormatting>
  <conditionalFormatting sqref="K34">
    <cfRule type="cellIs" dxfId="299" priority="399" operator="equal">
      <formula>$C$207</formula>
    </cfRule>
  </conditionalFormatting>
  <conditionalFormatting sqref="K35">
    <cfRule type="cellIs" dxfId="298" priority="398" operator="equal">
      <formula>$B$211</formula>
    </cfRule>
  </conditionalFormatting>
  <conditionalFormatting sqref="K36 S36 AA36 AI36 AQ36 AY36">
    <cfRule type="cellIs" dxfId="297" priority="397" operator="equal">
      <formula>$C$212</formula>
    </cfRule>
  </conditionalFormatting>
  <conditionalFormatting sqref="K54">
    <cfRule type="cellIs" dxfId="296" priority="396" operator="equal">
      <formula>$G$208</formula>
    </cfRule>
  </conditionalFormatting>
  <conditionalFormatting sqref="K36 S36 AA36 AI36 AQ36 AY36">
    <cfRule type="cellIs" dxfId="295" priority="395" operator="equal">
      <formula>$C$215</formula>
    </cfRule>
  </conditionalFormatting>
  <conditionalFormatting sqref="K27">
    <cfRule type="cellIs" dxfId="294" priority="394" operator="equal">
      <formula>$G$218</formula>
    </cfRule>
  </conditionalFormatting>
  <conditionalFormatting sqref="K37">
    <cfRule type="cellIs" dxfId="293" priority="392" operator="equal">
      <formula>$C$215</formula>
    </cfRule>
    <cfRule type="cellIs" dxfId="292" priority="393" operator="equal">
      <formula>$C$214</formula>
    </cfRule>
  </conditionalFormatting>
  <conditionalFormatting sqref="K66">
    <cfRule type="cellIs" dxfId="291" priority="406" operator="equal">
      <formula>#REF!</formula>
    </cfRule>
  </conditionalFormatting>
  <conditionalFormatting sqref="K60">
    <cfRule type="containsText" dxfId="290" priority="389" operator="containsText" text="ANO - nedostatečná">
      <formula>NOT(ISERROR(SEARCH("ANO - nedostatečná",K60)))</formula>
    </cfRule>
    <cfRule type="containsText" dxfId="289" priority="390" operator="containsText" text="nedostatečná">
      <formula>NOT(ISERROR(SEARCH("nedostatečná",K60)))</formula>
    </cfRule>
  </conditionalFormatting>
  <conditionalFormatting sqref="AT49 AT67:AT68 AT26:AT27 AT56:AT57">
    <cfRule type="cellIs" dxfId="288" priority="383" operator="equal">
      <formula>$C$204</formula>
    </cfRule>
  </conditionalFormatting>
  <conditionalFormatting sqref="AT24">
    <cfRule type="cellIs" dxfId="287" priority="382" operator="equal">
      <formula>$I$204</formula>
    </cfRule>
  </conditionalFormatting>
  <conditionalFormatting sqref="AT35">
    <cfRule type="cellIs" dxfId="286" priority="379" operator="equal">
      <formula>$B$211</formula>
    </cfRule>
  </conditionalFormatting>
  <conditionalFormatting sqref="AT54">
    <cfRule type="cellIs" dxfId="285" priority="377" operator="equal">
      <formula>$G$208</formula>
    </cfRule>
  </conditionalFormatting>
  <conditionalFormatting sqref="AT27">
    <cfRule type="cellIs" dxfId="284" priority="375" operator="equal">
      <formula>$G$218</formula>
    </cfRule>
  </conditionalFormatting>
  <conditionalFormatting sqref="AT37">
    <cfRule type="cellIs" dxfId="283" priority="373" operator="equal">
      <formula>$C$215</formula>
    </cfRule>
    <cfRule type="cellIs" dxfId="282" priority="374" operator="equal">
      <formula>$C$214</formula>
    </cfRule>
  </conditionalFormatting>
  <conditionalFormatting sqref="AT66">
    <cfRule type="cellIs" dxfId="281" priority="387" operator="equal">
      <formula>#REF!</formula>
    </cfRule>
  </conditionalFormatting>
  <conditionalFormatting sqref="AN49 AN67:AN68 AN56:AN57 AN26:AN27">
    <cfRule type="cellIs" dxfId="278" priority="365" operator="equal">
      <formula>$C$204</formula>
    </cfRule>
  </conditionalFormatting>
  <conditionalFormatting sqref="AN24">
    <cfRule type="cellIs" dxfId="277" priority="364" operator="equal">
      <formula>$I$204</formula>
    </cfRule>
  </conditionalFormatting>
  <conditionalFormatting sqref="AN35">
    <cfRule type="cellIs" dxfId="276" priority="361" operator="equal">
      <formula>$B$211</formula>
    </cfRule>
  </conditionalFormatting>
  <conditionalFormatting sqref="AN54">
    <cfRule type="cellIs" dxfId="275" priority="359" operator="equal">
      <formula>$G$208</formula>
    </cfRule>
  </conditionalFormatting>
  <conditionalFormatting sqref="AN27">
    <cfRule type="cellIs" dxfId="274" priority="357" operator="equal">
      <formula>$G$218</formula>
    </cfRule>
  </conditionalFormatting>
  <conditionalFormatting sqref="AN37">
    <cfRule type="cellIs" dxfId="273" priority="355" operator="equal">
      <formula>$C$215</formula>
    </cfRule>
    <cfRule type="cellIs" dxfId="272" priority="356" operator="equal">
      <formula>$C$214</formula>
    </cfRule>
  </conditionalFormatting>
  <conditionalFormatting sqref="AN66">
    <cfRule type="cellIs" dxfId="271" priority="368" operator="equal">
      <formula>#REF!</formula>
    </cfRule>
  </conditionalFormatting>
  <conditionalFormatting sqref="AN29">
    <cfRule type="containsText" dxfId="268" priority="350" operator="containsText" text="neoprávněně">
      <formula>NOT(ISERROR(SEARCH("neoprávněně",AN29)))</formula>
    </cfRule>
    <cfRule type="cellIs" dxfId="267" priority="351" operator="equal">
      <formula>#REF!</formula>
    </cfRule>
  </conditionalFormatting>
  <conditionalFormatting sqref="O29">
    <cfRule type="containsText" dxfId="266" priority="334" operator="containsText" text="neoprávněně">
      <formula>NOT(ISERROR(SEARCH("neoprávněně",O29)))</formula>
    </cfRule>
    <cfRule type="cellIs" dxfId="265" priority="347" operator="equal">
      <formula>#REF!</formula>
    </cfRule>
  </conditionalFormatting>
  <conditionalFormatting sqref="O49:O52 O67:O68 O40 O26:O27 O56:O57">
    <cfRule type="cellIs" dxfId="264" priority="345" operator="equal">
      <formula>$C$204</formula>
    </cfRule>
  </conditionalFormatting>
  <conditionalFormatting sqref="O24">
    <cfRule type="cellIs" dxfId="263" priority="344" operator="equal">
      <formula>$I$204</formula>
    </cfRule>
  </conditionalFormatting>
  <conditionalFormatting sqref="O34">
    <cfRule type="cellIs" dxfId="262" priority="342" operator="equal">
      <formula>$C$207</formula>
    </cfRule>
  </conditionalFormatting>
  <conditionalFormatting sqref="O35">
    <cfRule type="cellIs" dxfId="261" priority="341" operator="equal">
      <formula>$B$211</formula>
    </cfRule>
  </conditionalFormatting>
  <conditionalFormatting sqref="O54">
    <cfRule type="cellIs" dxfId="260" priority="339" operator="equal">
      <formula>$G$208</formula>
    </cfRule>
  </conditionalFormatting>
  <conditionalFormatting sqref="O27">
    <cfRule type="cellIs" dxfId="259" priority="337" operator="equal">
      <formula>$G$218</formula>
    </cfRule>
  </conditionalFormatting>
  <conditionalFormatting sqref="O37">
    <cfRule type="cellIs" dxfId="258" priority="335" operator="equal">
      <formula>$C$215</formula>
    </cfRule>
    <cfRule type="cellIs" dxfId="257" priority="336" operator="equal">
      <formula>$C$214</formula>
    </cfRule>
  </conditionalFormatting>
  <conditionalFormatting sqref="O66">
    <cfRule type="cellIs" dxfId="256" priority="349" operator="equal">
      <formula>#REF!</formula>
    </cfRule>
  </conditionalFormatting>
  <conditionalFormatting sqref="O60">
    <cfRule type="containsText" dxfId="255" priority="332" operator="containsText" text="ANO - nedostatečná">
      <formula>NOT(ISERROR(SEARCH("ANO - nedostatečná",O60)))</formula>
    </cfRule>
    <cfRule type="containsText" dxfId="254" priority="333" operator="containsText" text="nedostatečná">
      <formula>NOT(ISERROR(SEARCH("nedostatečná",O60)))</formula>
    </cfRule>
  </conditionalFormatting>
  <conditionalFormatting sqref="R67:R68 R56:R57 R40 R26:R27 R49:R52 S50:BG52">
    <cfRule type="cellIs" dxfId="253" priority="326" operator="equal">
      <formula>$C$204</formula>
    </cfRule>
  </conditionalFormatting>
  <conditionalFormatting sqref="R24">
    <cfRule type="cellIs" dxfId="252" priority="325" operator="equal">
      <formula>$I$204</formula>
    </cfRule>
  </conditionalFormatting>
  <conditionalFormatting sqref="R34:BG34">
    <cfRule type="cellIs" dxfId="251" priority="323" operator="equal">
      <formula>$C$207</formula>
    </cfRule>
  </conditionalFormatting>
  <conditionalFormatting sqref="R35">
    <cfRule type="cellIs" dxfId="250" priority="322" operator="equal">
      <formula>$B$211</formula>
    </cfRule>
  </conditionalFormatting>
  <conditionalFormatting sqref="R54">
    <cfRule type="cellIs" dxfId="249" priority="320" operator="equal">
      <formula>$G$208</formula>
    </cfRule>
  </conditionalFormatting>
  <conditionalFormatting sqref="R27">
    <cfRule type="cellIs" dxfId="248" priority="318" operator="equal">
      <formula>$G$218</formula>
    </cfRule>
  </conditionalFormatting>
  <conditionalFormatting sqref="R37">
    <cfRule type="cellIs" dxfId="247" priority="316" operator="equal">
      <formula>$C$215</formula>
    </cfRule>
    <cfRule type="cellIs" dxfId="246" priority="317" operator="equal">
      <formula>$C$214</formula>
    </cfRule>
  </conditionalFormatting>
  <conditionalFormatting sqref="R29">
    <cfRule type="containsText" dxfId="245" priority="315" operator="containsText" text="neoprávněně">
      <formula>NOT(ISERROR(SEARCH("neoprávněně",R29)))</formula>
    </cfRule>
    <cfRule type="cellIs" dxfId="244" priority="328" operator="equal">
      <formula>#REF!</formula>
    </cfRule>
  </conditionalFormatting>
  <conditionalFormatting sqref="R66">
    <cfRule type="cellIs" dxfId="243" priority="330" operator="equal">
      <formula>#REF!</formula>
    </cfRule>
  </conditionalFormatting>
  <conditionalFormatting sqref="R60">
    <cfRule type="containsText" dxfId="242" priority="313" operator="containsText" text="ANO - nedostatečná">
      <formula>NOT(ISERROR(SEARCH("ANO - nedostatečná",R60)))</formula>
    </cfRule>
    <cfRule type="containsText" dxfId="241" priority="314" operator="containsText" text="nedostatečná">
      <formula>NOT(ISERROR(SEARCH("nedostatečná",R60)))</formula>
    </cfRule>
  </conditionalFormatting>
  <conditionalFormatting sqref="AA49 AA67:AA68 AA56:AA57 AA26:AA27">
    <cfRule type="cellIs" dxfId="240" priority="307" operator="equal">
      <formula>$C$204</formula>
    </cfRule>
  </conditionalFormatting>
  <conditionalFormatting sqref="AA35">
    <cfRule type="cellIs" dxfId="239" priority="303" operator="equal">
      <formula>$B$211</formula>
    </cfRule>
  </conditionalFormatting>
  <conditionalFormatting sqref="AA54">
    <cfRule type="cellIs" dxfId="238" priority="301" operator="equal">
      <formula>$G$208</formula>
    </cfRule>
  </conditionalFormatting>
  <conditionalFormatting sqref="AA27">
    <cfRule type="cellIs" dxfId="237" priority="299" operator="equal">
      <formula>$G$218</formula>
    </cfRule>
  </conditionalFormatting>
  <conditionalFormatting sqref="AA37">
    <cfRule type="cellIs" dxfId="236" priority="297" operator="equal">
      <formula>$C$215</formula>
    </cfRule>
    <cfRule type="cellIs" dxfId="235" priority="298" operator="equal">
      <formula>$C$214</formula>
    </cfRule>
  </conditionalFormatting>
  <conditionalFormatting sqref="AA29">
    <cfRule type="containsText" dxfId="234" priority="296" operator="containsText" text="neoprávněně">
      <formula>NOT(ISERROR(SEARCH("neoprávněně",AA29)))</formula>
    </cfRule>
    <cfRule type="cellIs" dxfId="233" priority="309" operator="equal">
      <formula>#REF!</formula>
    </cfRule>
  </conditionalFormatting>
  <conditionalFormatting sqref="AA66">
    <cfRule type="cellIs" dxfId="232" priority="311" operator="equal">
      <formula>#REF!</formula>
    </cfRule>
  </conditionalFormatting>
  <conditionalFormatting sqref="AF49 AF26:AF27 AF56:AF57 AF67:AF68">
    <cfRule type="cellIs" dxfId="229" priority="289" operator="equal">
      <formula>$C$204</formula>
    </cfRule>
  </conditionalFormatting>
  <conditionalFormatting sqref="AF35">
    <cfRule type="cellIs" dxfId="228" priority="285" operator="equal">
      <formula>$B$211</formula>
    </cfRule>
  </conditionalFormatting>
  <conditionalFormatting sqref="AF54">
    <cfRule type="cellIs" dxfId="227" priority="283" operator="equal">
      <formula>$G$208</formula>
    </cfRule>
  </conditionalFormatting>
  <conditionalFormatting sqref="AF27">
    <cfRule type="cellIs" dxfId="226" priority="281" operator="equal">
      <formula>$G$218</formula>
    </cfRule>
  </conditionalFormatting>
  <conditionalFormatting sqref="AF37">
    <cfRule type="cellIs" dxfId="225" priority="279" operator="equal">
      <formula>$C$215</formula>
    </cfRule>
    <cfRule type="cellIs" dxfId="224" priority="280" operator="equal">
      <formula>$C$214</formula>
    </cfRule>
  </conditionalFormatting>
  <conditionalFormatting sqref="AF66">
    <cfRule type="cellIs" dxfId="223" priority="292" operator="equal">
      <formula>#REF!</formula>
    </cfRule>
  </conditionalFormatting>
  <conditionalFormatting sqref="AF29">
    <cfRule type="containsText" dxfId="220" priority="274" operator="containsText" text="neoprávněně">
      <formula>NOT(ISERROR(SEARCH("neoprávněně",AF29)))</formula>
    </cfRule>
    <cfRule type="cellIs" dxfId="219" priority="275" operator="equal">
      <formula>#REF!</formula>
    </cfRule>
  </conditionalFormatting>
  <conditionalFormatting sqref="AC67:AC68 AC56:AC57 AC26:AC27 AC49">
    <cfRule type="cellIs" dxfId="218" priority="269" operator="equal">
      <formula>$C$204</formula>
    </cfRule>
  </conditionalFormatting>
  <conditionalFormatting sqref="AC35">
    <cfRule type="cellIs" dxfId="217" priority="265" operator="equal">
      <formula>$B$211</formula>
    </cfRule>
  </conditionalFormatting>
  <conditionalFormatting sqref="AC54">
    <cfRule type="cellIs" dxfId="216" priority="263" operator="equal">
      <formula>$G$208</formula>
    </cfRule>
  </conditionalFormatting>
  <conditionalFormatting sqref="AC27">
    <cfRule type="cellIs" dxfId="215" priority="261" operator="equal">
      <formula>$G$218</formula>
    </cfRule>
  </conditionalFormatting>
  <conditionalFormatting sqref="AC37">
    <cfRule type="cellIs" dxfId="214" priority="259" operator="equal">
      <formula>$C$215</formula>
    </cfRule>
    <cfRule type="cellIs" dxfId="213" priority="260" operator="equal">
      <formula>$C$214</formula>
    </cfRule>
  </conditionalFormatting>
  <conditionalFormatting sqref="AC66">
    <cfRule type="cellIs" dxfId="212" priority="272" operator="equal">
      <formula>#REF!</formula>
    </cfRule>
  </conditionalFormatting>
  <conditionalFormatting sqref="AI67:AI68 AI56:AI57 AI27 AI49">
    <cfRule type="cellIs" dxfId="209" priority="252" operator="equal">
      <formula>$C$204</formula>
    </cfRule>
  </conditionalFormatting>
  <conditionalFormatting sqref="AI35">
    <cfRule type="cellIs" dxfId="208" priority="249" operator="equal">
      <formula>$B$211</formula>
    </cfRule>
  </conditionalFormatting>
  <conditionalFormatting sqref="AI54">
    <cfRule type="cellIs" dxfId="207" priority="248" operator="equal">
      <formula>$G$208</formula>
    </cfRule>
  </conditionalFormatting>
  <conditionalFormatting sqref="AI27">
    <cfRule type="cellIs" dxfId="206" priority="247" operator="equal">
      <formula>$G$218</formula>
    </cfRule>
  </conditionalFormatting>
  <conditionalFormatting sqref="AI37">
    <cfRule type="cellIs" dxfId="205" priority="245" operator="equal">
      <formula>$C$215</formula>
    </cfRule>
    <cfRule type="cellIs" dxfId="204" priority="246" operator="equal">
      <formula>$C$214</formula>
    </cfRule>
  </conditionalFormatting>
  <conditionalFormatting sqref="AI66">
    <cfRule type="cellIs" dxfId="203" priority="253" operator="equal">
      <formula>#REF!</formula>
    </cfRule>
  </conditionalFormatting>
  <conditionalFormatting sqref="AI26">
    <cfRule type="cellIs" dxfId="202" priority="242" operator="equal">
      <formula>$C$204</formula>
    </cfRule>
  </conditionalFormatting>
  <conditionalFormatting sqref="AI29">
    <cfRule type="containsText" dxfId="199" priority="234" operator="containsText" text="neoprávněně">
      <formula>NOT(ISERROR(SEARCH("neoprávněně",AI29)))</formula>
    </cfRule>
    <cfRule type="cellIs" dxfId="198" priority="235" operator="equal">
      <formula>#REF!</formula>
    </cfRule>
  </conditionalFormatting>
  <conditionalFormatting sqref="AG67:AG68 AG56:AG57 AG26:AG27 AG49">
    <cfRule type="cellIs" dxfId="197" priority="230" operator="equal">
      <formula>$C$204</formula>
    </cfRule>
  </conditionalFormatting>
  <conditionalFormatting sqref="AG24">
    <cfRule type="cellIs" dxfId="196" priority="229" operator="equal">
      <formula>$I$204</formula>
    </cfRule>
  </conditionalFormatting>
  <conditionalFormatting sqref="AG35">
    <cfRule type="cellIs" dxfId="195" priority="226" operator="equal">
      <formula>$B$211</formula>
    </cfRule>
  </conditionalFormatting>
  <conditionalFormatting sqref="AG54">
    <cfRule type="cellIs" dxfId="194" priority="224" operator="equal">
      <formula>$G$208</formula>
    </cfRule>
  </conditionalFormatting>
  <conditionalFormatting sqref="AG27">
    <cfRule type="cellIs" dxfId="193" priority="222" operator="equal">
      <formula>$G$218</formula>
    </cfRule>
  </conditionalFormatting>
  <conditionalFormatting sqref="AG37">
    <cfRule type="cellIs" dxfId="192" priority="220" operator="equal">
      <formula>$C$215</formula>
    </cfRule>
    <cfRule type="cellIs" dxfId="191" priority="221" operator="equal">
      <formula>$C$214</formula>
    </cfRule>
  </conditionalFormatting>
  <conditionalFormatting sqref="AG66">
    <cfRule type="cellIs" dxfId="190" priority="233" operator="equal">
      <formula>#REF!</formula>
    </cfRule>
  </conditionalFormatting>
  <conditionalFormatting sqref="AH67:AH68 AH56:AH57 AH26:AH27 AH49">
    <cfRule type="cellIs" dxfId="187" priority="211" operator="equal">
      <formula>$C$204</formula>
    </cfRule>
  </conditionalFormatting>
  <conditionalFormatting sqref="P24">
    <cfRule type="cellIs" dxfId="186" priority="193" operator="equal">
      <formula>$I$204</formula>
    </cfRule>
  </conditionalFormatting>
  <conditionalFormatting sqref="AH35">
    <cfRule type="cellIs" dxfId="185" priority="207" operator="equal">
      <formula>$B$211</formula>
    </cfRule>
  </conditionalFormatting>
  <conditionalFormatting sqref="AH54">
    <cfRule type="cellIs" dxfId="184" priority="205" operator="equal">
      <formula>$G$208</formula>
    </cfRule>
  </conditionalFormatting>
  <conditionalFormatting sqref="AH27">
    <cfRule type="cellIs" dxfId="183" priority="203" operator="equal">
      <formula>$G$218</formula>
    </cfRule>
  </conditionalFormatting>
  <conditionalFormatting sqref="AH37">
    <cfRule type="cellIs" dxfId="182" priority="201" operator="equal">
      <formula>$C$215</formula>
    </cfRule>
    <cfRule type="cellIs" dxfId="181" priority="202" operator="equal">
      <formula>$C$214</formula>
    </cfRule>
  </conditionalFormatting>
  <conditionalFormatting sqref="AH66">
    <cfRule type="cellIs" dxfId="180" priority="214" operator="equal">
      <formula>#REF!</formula>
    </cfRule>
  </conditionalFormatting>
  <conditionalFormatting sqref="P49:P52 P27 P56:P57 P67:P68">
    <cfRule type="cellIs" dxfId="177" priority="194" operator="equal">
      <formula>$C$204</formula>
    </cfRule>
  </conditionalFormatting>
  <conditionalFormatting sqref="P34">
    <cfRule type="cellIs" dxfId="176" priority="192" operator="equal">
      <formula>$C$207</formula>
    </cfRule>
  </conditionalFormatting>
  <conditionalFormatting sqref="P35">
    <cfRule type="cellIs" dxfId="175" priority="191" operator="equal">
      <formula>$B$211</formula>
    </cfRule>
  </conditionalFormatting>
  <conditionalFormatting sqref="P54">
    <cfRule type="cellIs" dxfId="174" priority="190" operator="equal">
      <formula>$G$208</formula>
    </cfRule>
  </conditionalFormatting>
  <conditionalFormatting sqref="P27">
    <cfRule type="cellIs" dxfId="173" priority="189" operator="equal">
      <formula>$G$218</formula>
    </cfRule>
  </conditionalFormatting>
  <conditionalFormatting sqref="P37">
    <cfRule type="cellIs" dxfId="172" priority="187" operator="equal">
      <formula>$C$215</formula>
    </cfRule>
    <cfRule type="cellIs" dxfId="171" priority="188" operator="equal">
      <formula>$C$214</formula>
    </cfRule>
  </conditionalFormatting>
  <conditionalFormatting sqref="P66">
    <cfRule type="cellIs" dxfId="170" priority="195" operator="equal">
      <formula>#REF!</formula>
    </cfRule>
  </conditionalFormatting>
  <conditionalFormatting sqref="P26 P40">
    <cfRule type="cellIs" dxfId="169" priority="184" operator="equal">
      <formula>$C$204</formula>
    </cfRule>
  </conditionalFormatting>
  <conditionalFormatting sqref="P60">
    <cfRule type="containsText" dxfId="168" priority="179" operator="containsText" text="ANO - nedostatečná">
      <formula>NOT(ISERROR(SEARCH("ANO - nedostatečná",P60)))</formula>
    </cfRule>
    <cfRule type="containsText" dxfId="167" priority="180" operator="containsText" text="nedostatečná">
      <formula>NOT(ISERROR(SEARCH("nedostatečná",P60)))</formula>
    </cfRule>
  </conditionalFormatting>
  <conditionalFormatting sqref="BA67:BA68 BA56:BA57 BA40 BA26:BA27 BA49">
    <cfRule type="cellIs" dxfId="166" priority="171" operator="equal">
      <formula>$C$204</formula>
    </cfRule>
  </conditionalFormatting>
  <conditionalFormatting sqref="BA24">
    <cfRule type="cellIs" dxfId="165" priority="170" operator="equal">
      <formula>$I$204</formula>
    </cfRule>
  </conditionalFormatting>
  <conditionalFormatting sqref="BA35">
    <cfRule type="cellIs" dxfId="164" priority="167" operator="equal">
      <formula>$B$211</formula>
    </cfRule>
  </conditionalFormatting>
  <conditionalFormatting sqref="BA54">
    <cfRule type="cellIs" dxfId="163" priority="165" operator="equal">
      <formula>$G$208</formula>
    </cfRule>
  </conditionalFormatting>
  <conditionalFormatting sqref="BA27">
    <cfRule type="cellIs" dxfId="162" priority="163" operator="equal">
      <formula>$G$218</formula>
    </cfRule>
  </conditionalFormatting>
  <conditionalFormatting sqref="BA37">
    <cfRule type="cellIs" dxfId="161" priority="161" operator="equal">
      <formula>$C$215</formula>
    </cfRule>
    <cfRule type="cellIs" dxfId="160" priority="162" operator="equal">
      <formula>$C$214</formula>
    </cfRule>
  </conditionalFormatting>
  <conditionalFormatting sqref="BA66">
    <cfRule type="cellIs" dxfId="159" priority="175" operator="equal">
      <formula>#REF!</formula>
    </cfRule>
  </conditionalFormatting>
  <conditionalFormatting sqref="BA60">
    <cfRule type="containsText" dxfId="158" priority="158" operator="containsText" text="ANO - nedostatečná">
      <formula>NOT(ISERROR(SEARCH("ANO - nedostatečná",BA60)))</formula>
    </cfRule>
    <cfRule type="containsText" dxfId="157" priority="159" operator="containsText" text="nedostatečná">
      <formula>NOT(ISERROR(SEARCH("nedostatečná",BA60)))</formula>
    </cfRule>
  </conditionalFormatting>
  <conditionalFormatting sqref="S67:T68 S56:T57 S40:T40 S26:T27 S49:T49">
    <cfRule type="cellIs" dxfId="156" priority="152" operator="equal">
      <formula>$C$204</formula>
    </cfRule>
  </conditionalFormatting>
  <conditionalFormatting sqref="S24:T24">
    <cfRule type="cellIs" dxfId="155" priority="151" operator="equal">
      <formula>$I$204</formula>
    </cfRule>
  </conditionalFormatting>
  <conditionalFormatting sqref="S35:T35">
    <cfRule type="cellIs" dxfId="154" priority="148" operator="equal">
      <formula>$B$211</formula>
    </cfRule>
  </conditionalFormatting>
  <conditionalFormatting sqref="S54:T54">
    <cfRule type="cellIs" dxfId="153" priority="146" operator="equal">
      <formula>$G$208</formula>
    </cfRule>
  </conditionalFormatting>
  <conditionalFormatting sqref="S27:T27">
    <cfRule type="cellIs" dxfId="152" priority="144" operator="equal">
      <formula>$G$218</formula>
    </cfRule>
  </conditionalFormatting>
  <conditionalFormatting sqref="S37:T37">
    <cfRule type="cellIs" dxfId="151" priority="142" operator="equal">
      <formula>$C$215</formula>
    </cfRule>
    <cfRule type="cellIs" dxfId="150" priority="143" operator="equal">
      <formula>$C$214</formula>
    </cfRule>
  </conditionalFormatting>
  <conditionalFormatting sqref="S66:T66">
    <cfRule type="cellIs" dxfId="149" priority="156" operator="equal">
      <formula>#REF!</formula>
    </cfRule>
  </conditionalFormatting>
  <conditionalFormatting sqref="S60:T60">
    <cfRule type="containsText" dxfId="148" priority="139" operator="containsText" text="ANO - nedostatečná">
      <formula>NOT(ISERROR(SEARCH("ANO - nedostatečná",S60)))</formula>
    </cfRule>
    <cfRule type="containsText" dxfId="147" priority="140" operator="containsText" text="nedostatečná">
      <formula>NOT(ISERROR(SEARCH("nedostatečná",S60)))</formula>
    </cfRule>
  </conditionalFormatting>
  <conditionalFormatting sqref="Z67:Z68 Z56:Z57 Z40 Z26:Z27 Z49">
    <cfRule type="cellIs" dxfId="146" priority="133" operator="equal">
      <formula>$C$204</formula>
    </cfRule>
  </conditionalFormatting>
  <conditionalFormatting sqref="Z35">
    <cfRule type="cellIs" dxfId="145" priority="129" operator="equal">
      <formula>$B$211</formula>
    </cfRule>
  </conditionalFormatting>
  <conditionalFormatting sqref="Z54">
    <cfRule type="cellIs" dxfId="144" priority="127" operator="equal">
      <formula>$G$208</formula>
    </cfRule>
  </conditionalFormatting>
  <conditionalFormatting sqref="Z27">
    <cfRule type="cellIs" dxfId="143" priority="125" operator="equal">
      <formula>$G$218</formula>
    </cfRule>
  </conditionalFormatting>
  <conditionalFormatting sqref="Z37">
    <cfRule type="cellIs" dxfId="142" priority="123" operator="equal">
      <formula>$C$215</formula>
    </cfRule>
    <cfRule type="cellIs" dxfId="141" priority="124" operator="equal">
      <formula>$C$214</formula>
    </cfRule>
  </conditionalFormatting>
  <conditionalFormatting sqref="Z66">
    <cfRule type="cellIs" dxfId="140" priority="137" operator="equal">
      <formula>#REF!</formula>
    </cfRule>
  </conditionalFormatting>
  <conditionalFormatting sqref="N26:N27 N40 N56:N57 N67:N68 N49:N52">
    <cfRule type="cellIs" dxfId="137" priority="115" operator="equal">
      <formula>$C$204</formula>
    </cfRule>
  </conditionalFormatting>
  <conditionalFormatting sqref="N24">
    <cfRule type="cellIs" dxfId="136" priority="114" operator="equal">
      <formula>$I$204</formula>
    </cfRule>
  </conditionalFormatting>
  <conditionalFormatting sqref="N34">
    <cfRule type="cellIs" dxfId="135" priority="112" operator="equal">
      <formula>$C$207</formula>
    </cfRule>
  </conditionalFormatting>
  <conditionalFormatting sqref="N35">
    <cfRule type="cellIs" dxfId="134" priority="111" operator="equal">
      <formula>$B$211</formula>
    </cfRule>
  </conditionalFormatting>
  <conditionalFormatting sqref="N54">
    <cfRule type="cellIs" dxfId="133" priority="109" operator="equal">
      <formula>$G$208</formula>
    </cfRule>
  </conditionalFormatting>
  <conditionalFormatting sqref="N27">
    <cfRule type="cellIs" dxfId="132" priority="107" operator="equal">
      <formula>$G$218</formula>
    </cfRule>
  </conditionalFormatting>
  <conditionalFormatting sqref="N37">
    <cfRule type="cellIs" dxfId="131" priority="105" operator="equal">
      <formula>$C$215</formula>
    </cfRule>
    <cfRule type="cellIs" dxfId="130" priority="106" operator="equal">
      <formula>$C$214</formula>
    </cfRule>
  </conditionalFormatting>
  <conditionalFormatting sqref="N66">
    <cfRule type="cellIs" dxfId="129" priority="118" operator="equal">
      <formula>#REF!</formula>
    </cfRule>
  </conditionalFormatting>
  <conditionalFormatting sqref="N60">
    <cfRule type="containsText" dxfId="128" priority="103" operator="containsText" text="ANO - nedostatečná">
      <formula>NOT(ISERROR(SEARCH("ANO - nedostatečná",N60)))</formula>
    </cfRule>
    <cfRule type="containsText" dxfId="127" priority="104" operator="containsText" text="nedostatečná">
      <formula>NOT(ISERROR(SEARCH("nedostatečná",N60)))</formula>
    </cfRule>
  </conditionalFormatting>
  <conditionalFormatting sqref="N29">
    <cfRule type="containsText" dxfId="126" priority="100" operator="containsText" text="neoprávněně">
      <formula>NOT(ISERROR(SEARCH("neoprávněně",N29)))</formula>
    </cfRule>
    <cfRule type="cellIs" dxfId="125" priority="101" operator="equal">
      <formula>#REF!</formula>
    </cfRule>
  </conditionalFormatting>
  <conditionalFormatting sqref="P29">
    <cfRule type="containsText" dxfId="124" priority="98" operator="containsText" text="neoprávněně">
      <formula>NOT(ISERROR(SEARCH("neoprávněně",P29)))</formula>
    </cfRule>
    <cfRule type="cellIs" dxfId="123" priority="99" operator="equal">
      <formula>#REF!</formula>
    </cfRule>
  </conditionalFormatting>
  <conditionalFormatting sqref="S29">
    <cfRule type="containsText" dxfId="122" priority="96" operator="containsText" text="neoprávněně">
      <formula>NOT(ISERROR(SEARCH("neoprávněně",S29)))</formula>
    </cfRule>
    <cfRule type="cellIs" dxfId="121" priority="97" operator="equal">
      <formula>#REF!</formula>
    </cfRule>
  </conditionalFormatting>
  <conditionalFormatting sqref="T29">
    <cfRule type="containsText" dxfId="120" priority="94" operator="containsText" text="neoprávněně">
      <formula>NOT(ISERROR(SEARCH("neoprávněně",T29)))</formula>
    </cfRule>
    <cfRule type="cellIs" dxfId="119" priority="95" operator="equal">
      <formula>#REF!</formula>
    </cfRule>
  </conditionalFormatting>
  <conditionalFormatting sqref="Z29">
    <cfRule type="containsText" dxfId="118" priority="92" operator="containsText" text="neoprávněně">
      <formula>NOT(ISERROR(SEARCH("neoprávněně",Z29)))</formula>
    </cfRule>
    <cfRule type="cellIs" dxfId="117" priority="93" operator="equal">
      <formula>#REF!</formula>
    </cfRule>
  </conditionalFormatting>
  <conditionalFormatting sqref="AC29">
    <cfRule type="containsText" dxfId="116" priority="90" operator="containsText" text="neoprávněně">
      <formula>NOT(ISERROR(SEARCH("neoprávněně",AC29)))</formula>
    </cfRule>
    <cfRule type="cellIs" dxfId="115" priority="91" operator="equal">
      <formula>#REF!</formula>
    </cfRule>
  </conditionalFormatting>
  <conditionalFormatting sqref="AD29">
    <cfRule type="containsText" dxfId="114" priority="88" operator="containsText" text="neoprávněně">
      <formula>NOT(ISERROR(SEARCH("neoprávněně",AD29)))</formula>
    </cfRule>
    <cfRule type="cellIs" dxfId="113" priority="89" operator="equal">
      <formula>#REF!</formula>
    </cfRule>
  </conditionalFormatting>
  <conditionalFormatting sqref="AG29">
    <cfRule type="containsText" dxfId="112" priority="86" operator="containsText" text="neoprávněně">
      <formula>NOT(ISERROR(SEARCH("neoprávněně",AG29)))</formula>
    </cfRule>
    <cfRule type="cellIs" dxfId="111" priority="87" operator="equal">
      <formula>#REF!</formula>
    </cfRule>
  </conditionalFormatting>
  <conditionalFormatting sqref="AH29">
    <cfRule type="containsText" dxfId="110" priority="84" operator="containsText" text="neoprávněně">
      <formula>NOT(ISERROR(SEARCH("neoprávněně",AH29)))</formula>
    </cfRule>
    <cfRule type="cellIs" dxfId="109" priority="85" operator="equal">
      <formula>#REF!</formula>
    </cfRule>
  </conditionalFormatting>
  <conditionalFormatting sqref="AS29">
    <cfRule type="containsText" dxfId="108" priority="82" operator="containsText" text="neoprávněně">
      <formula>NOT(ISERROR(SEARCH("neoprávněně",AS29)))</formula>
    </cfRule>
    <cfRule type="cellIs" dxfId="107" priority="83" operator="equal">
      <formula>#REF!</formula>
    </cfRule>
  </conditionalFormatting>
  <conditionalFormatting sqref="AR29">
    <cfRule type="containsText" dxfId="106" priority="80" operator="containsText" text="neoprávněně">
      <formula>NOT(ISERROR(SEARCH("neoprávněně",AR29)))</formula>
    </cfRule>
    <cfRule type="cellIs" dxfId="105" priority="81" operator="equal">
      <formula>#REF!</formula>
    </cfRule>
  </conditionalFormatting>
  <conditionalFormatting sqref="AQ29">
    <cfRule type="containsText" dxfId="104" priority="78" operator="containsText" text="neoprávněně">
      <formula>NOT(ISERROR(SEARCH("neoprávněně",AQ29)))</formula>
    </cfRule>
    <cfRule type="cellIs" dxfId="103" priority="79" operator="equal">
      <formula>#REF!</formula>
    </cfRule>
  </conditionalFormatting>
  <conditionalFormatting sqref="AW29">
    <cfRule type="containsText" dxfId="102" priority="76" operator="containsText" text="neoprávněně">
      <formula>NOT(ISERROR(SEARCH("neoprávněně",AW29)))</formula>
    </cfRule>
    <cfRule type="cellIs" dxfId="101" priority="77" operator="equal">
      <formula>#REF!</formula>
    </cfRule>
  </conditionalFormatting>
  <conditionalFormatting sqref="BA29">
    <cfRule type="containsText" dxfId="100" priority="74" operator="containsText" text="neoprávněně">
      <formula>NOT(ISERROR(SEARCH("neoprávněně",BA29)))</formula>
    </cfRule>
    <cfRule type="cellIs" dxfId="99" priority="75" operator="equal">
      <formula>#REF!</formula>
    </cfRule>
  </conditionalFormatting>
  <conditionalFormatting sqref="BB29">
    <cfRule type="containsText" dxfId="98" priority="72" operator="containsText" text="neoprávněně">
      <formula>NOT(ISERROR(SEARCH("neoprávněně",BB29)))</formula>
    </cfRule>
    <cfRule type="cellIs" dxfId="97" priority="73" operator="equal">
      <formula>#REF!</formula>
    </cfRule>
  </conditionalFormatting>
  <conditionalFormatting sqref="BC29">
    <cfRule type="containsText" dxfId="96" priority="70" operator="containsText" text="neoprávněně">
      <formula>NOT(ISERROR(SEARCH("neoprávněně",BC29)))</formula>
    </cfRule>
    <cfRule type="cellIs" dxfId="95" priority="71" operator="equal">
      <formula>#REF!</formula>
    </cfRule>
  </conditionalFormatting>
  <conditionalFormatting sqref="BD29">
    <cfRule type="containsText" dxfId="94" priority="68" operator="containsText" text="neoprávněně">
      <formula>NOT(ISERROR(SEARCH("neoprávněně",BD29)))</formula>
    </cfRule>
    <cfRule type="cellIs" dxfId="93" priority="69" operator="equal">
      <formula>#REF!</formula>
    </cfRule>
  </conditionalFormatting>
  <conditionalFormatting sqref="BE29">
    <cfRule type="containsText" dxfId="92" priority="66" operator="containsText" text="neoprávněně">
      <formula>NOT(ISERROR(SEARCH("neoprávněně",BE29)))</formula>
    </cfRule>
    <cfRule type="cellIs" dxfId="91" priority="67" operator="equal">
      <formula>#REF!</formula>
    </cfRule>
  </conditionalFormatting>
  <conditionalFormatting sqref="BF29">
    <cfRule type="containsText" dxfId="90" priority="64" operator="containsText" text="neoprávněně">
      <formula>NOT(ISERROR(SEARCH("neoprávněně",BF29)))</formula>
    </cfRule>
    <cfRule type="cellIs" dxfId="89" priority="65" operator="equal">
      <formula>#REF!</formula>
    </cfRule>
  </conditionalFormatting>
  <conditionalFormatting sqref="BG29">
    <cfRule type="containsText" dxfId="88" priority="62" operator="containsText" text="neoprávněně">
      <formula>NOT(ISERROR(SEARCH("neoprávněně",BG29)))</formula>
    </cfRule>
    <cfRule type="cellIs" dxfId="87" priority="63" operator="equal">
      <formula>#REF!</formula>
    </cfRule>
  </conditionalFormatting>
  <conditionalFormatting sqref="I36 Q36 Y36 AG36 AO36 AW36 BE36">
    <cfRule type="cellIs" dxfId="86" priority="61" operator="equal">
      <formula>$C$212</formula>
    </cfRule>
  </conditionalFormatting>
  <conditionalFormatting sqref="I36 Q36 Y36 AG36 AO36 AW36 BE36">
    <cfRule type="cellIs" dxfId="85" priority="60" operator="equal">
      <formula>$C$215</formula>
    </cfRule>
  </conditionalFormatting>
  <conditionalFormatting sqref="L36 T36 AB36 AJ36 AR36 AZ36 BH36">
    <cfRule type="cellIs" dxfId="84" priority="59" operator="equal">
      <formula>$C$212</formula>
    </cfRule>
  </conditionalFormatting>
  <conditionalFormatting sqref="L36 T36 AB36 AJ36 AR36 AZ36 BH36">
    <cfRule type="cellIs" dxfId="83" priority="58" operator="equal">
      <formula>$C$215</formula>
    </cfRule>
  </conditionalFormatting>
  <conditionalFormatting sqref="XFB36:XFD36">
    <cfRule type="cellIs" dxfId="82" priority="57" operator="equal">
      <formula>$C$212</formula>
    </cfRule>
  </conditionalFormatting>
  <conditionalFormatting sqref="XFB36:XFD36">
    <cfRule type="cellIs" dxfId="81" priority="56" operator="equal">
      <formula>$C$215</formula>
    </cfRule>
  </conditionalFormatting>
  <conditionalFormatting sqref="M36 U36 AC36 AK36 AS36 BA36">
    <cfRule type="cellIs" dxfId="80" priority="55" operator="equal">
      <formula>$C$212</formula>
    </cfRule>
  </conditionalFormatting>
  <conditionalFormatting sqref="M36 U36 AC36 AK36 AS36 BA36">
    <cfRule type="cellIs" dxfId="79" priority="54" operator="equal">
      <formula>$C$215</formula>
    </cfRule>
  </conditionalFormatting>
  <conditionalFormatting sqref="O36 W36 AE36 AM36 AU36 BC36">
    <cfRule type="cellIs" dxfId="78" priority="53" operator="equal">
      <formula>$C$212</formula>
    </cfRule>
  </conditionalFormatting>
  <conditionalFormatting sqref="O36 W36 AE36 AM36 AU36 BC36">
    <cfRule type="cellIs" dxfId="77" priority="52" operator="equal">
      <formula>$C$215</formula>
    </cfRule>
  </conditionalFormatting>
  <conditionalFormatting sqref="N36 V36 AD36 AL36 AT36 BB36">
    <cfRule type="cellIs" dxfId="76" priority="51" operator="equal">
      <formula>$C$212</formula>
    </cfRule>
  </conditionalFormatting>
  <conditionalFormatting sqref="N36 V36 AD36 AL36 AT36 BB36">
    <cfRule type="cellIs" dxfId="75" priority="50" operator="equal">
      <formula>$C$215</formula>
    </cfRule>
  </conditionalFormatting>
  <conditionalFormatting sqref="BF36">
    <cfRule type="cellIs" dxfId="74" priority="49" operator="equal">
      <formula>$C$212</formula>
    </cfRule>
  </conditionalFormatting>
  <conditionalFormatting sqref="BF36">
    <cfRule type="cellIs" dxfId="73" priority="48" operator="equal">
      <formula>$C$215</formula>
    </cfRule>
  </conditionalFormatting>
  <conditionalFormatting sqref="BG36">
    <cfRule type="cellIs" dxfId="72" priority="47" operator="equal">
      <formula>$C$212</formula>
    </cfRule>
  </conditionalFormatting>
  <conditionalFormatting sqref="BG36">
    <cfRule type="cellIs" dxfId="71" priority="46" operator="equal">
      <formula>$C$215</formula>
    </cfRule>
  </conditionalFormatting>
  <conditionalFormatting sqref="AH24:AL24">
    <cfRule type="cellIs" dxfId="70" priority="45" operator="equal">
      <formula>$I$204</formula>
    </cfRule>
  </conditionalFormatting>
  <conditionalFormatting sqref="AE24:AF24">
    <cfRule type="cellIs" dxfId="69" priority="44" operator="equal">
      <formula>$I$204</formula>
    </cfRule>
  </conditionalFormatting>
  <conditionalFormatting sqref="Z24:AC24">
    <cfRule type="cellIs" dxfId="68" priority="43" operator="equal">
      <formula>$I$204</formula>
    </cfRule>
  </conditionalFormatting>
  <conditionalFormatting sqref="H24:I24">
    <cfRule type="cellIs" dxfId="67" priority="42" operator="equal">
      <formula>$I$204</formula>
    </cfRule>
  </conditionalFormatting>
  <conditionalFormatting sqref="I25:BG25">
    <cfRule type="cellIs" dxfId="66" priority="41" operator="equal">
      <formula>$G$204</formula>
    </cfRule>
  </conditionalFormatting>
  <conditionalFormatting sqref="I33:BG33">
    <cfRule type="containsText" dxfId="65" priority="39" operator="containsText" text="nadbytečný">
      <formula>NOT(ISERROR(SEARCH("nadbytečný",I33)))</formula>
    </cfRule>
    <cfRule type="cellIs" dxfId="64" priority="40" operator="equal">
      <formula>#REF!</formula>
    </cfRule>
  </conditionalFormatting>
  <conditionalFormatting sqref="AB40:AN40 AQ40:AZ40">
    <cfRule type="cellIs" dxfId="63" priority="38" operator="equal">
      <formula>$C$204</formula>
    </cfRule>
  </conditionalFormatting>
  <conditionalFormatting sqref="H40 L40:M40">
    <cfRule type="cellIs" dxfId="62" priority="37" operator="equal">
      <formula>$C$204</formula>
    </cfRule>
  </conditionalFormatting>
  <conditionalFormatting sqref="I43:BG44">
    <cfRule type="cellIs" dxfId="61" priority="36" operator="equal">
      <formula>$C$204</formula>
    </cfRule>
  </conditionalFormatting>
  <conditionalFormatting sqref="H45:BF46">
    <cfRule type="cellIs" dxfId="60" priority="35" operator="equal">
      <formula>$C$204</formula>
    </cfRule>
  </conditionalFormatting>
  <conditionalFormatting sqref="H41:BF42">
    <cfRule type="cellIs" dxfId="59" priority="34" operator="equal">
      <formula>$C$204</formula>
    </cfRule>
  </conditionalFormatting>
  <conditionalFormatting sqref="I58:BG58">
    <cfRule type="cellIs" dxfId="58" priority="33" operator="equal">
      <formula>$C$204</formula>
    </cfRule>
  </conditionalFormatting>
  <conditionalFormatting sqref="I59:BG59">
    <cfRule type="cellIs" dxfId="57" priority="32" operator="equal">
      <formula>$J$204</formula>
    </cfRule>
  </conditionalFormatting>
  <conditionalFormatting sqref="H61:BF61">
    <cfRule type="cellIs" dxfId="56" priority="31" operator="equal">
      <formula>$C$204</formula>
    </cfRule>
  </conditionalFormatting>
  <conditionalFormatting sqref="H63:BF63">
    <cfRule type="cellIs" dxfId="55" priority="30" operator="equal">
      <formula>$C$204</formula>
    </cfRule>
  </conditionalFormatting>
  <conditionalFormatting sqref="AA40 U40:V40">
    <cfRule type="cellIs" dxfId="54" priority="29" operator="equal">
      <formula>$C$204</formula>
    </cfRule>
  </conditionalFormatting>
  <conditionalFormatting sqref="I60">
    <cfRule type="containsText" dxfId="27" priority="27" operator="containsText" text="ANO - nedostatečná">
      <formula>NOT(ISERROR(SEARCH("ANO - nedostatečná",I60)))</formula>
    </cfRule>
    <cfRule type="containsText" dxfId="26" priority="28" operator="containsText" text="nedostatečná">
      <formula>NOT(ISERROR(SEARCH("nedostatečná",I60)))</formula>
    </cfRule>
  </conditionalFormatting>
  <conditionalFormatting sqref="U60:V60">
    <cfRule type="containsText" dxfId="25" priority="25" operator="containsText" text="ANO - nedostatečná">
      <formula>NOT(ISERROR(SEARCH("ANO - nedostatečná",U60)))</formula>
    </cfRule>
    <cfRule type="containsText" dxfId="24" priority="26" operator="containsText" text="nedostatečná">
      <formula>NOT(ISERROR(SEARCH("nedostatečná",U60)))</formula>
    </cfRule>
  </conditionalFormatting>
  <conditionalFormatting sqref="Z60:AC60">
    <cfRule type="containsText" dxfId="23" priority="23" operator="containsText" text="ANO - nedostatečná">
      <formula>NOT(ISERROR(SEARCH("ANO - nedostatečná",Z60)))</formula>
    </cfRule>
    <cfRule type="containsText" dxfId="22" priority="24" operator="containsText" text="nedostatečná">
      <formula>NOT(ISERROR(SEARCH("nedostatečná",Z60)))</formula>
    </cfRule>
  </conditionalFormatting>
  <conditionalFormatting sqref="AE60:AF60">
    <cfRule type="containsText" dxfId="21" priority="21" operator="containsText" text="ANO - nedostatečná">
      <formula>NOT(ISERROR(SEARCH("ANO - nedostatečná",AE60)))</formula>
    </cfRule>
    <cfRule type="containsText" dxfId="20" priority="22" operator="containsText" text="nedostatečná">
      <formula>NOT(ISERROR(SEARCH("nedostatečná",AE60)))</formula>
    </cfRule>
  </conditionalFormatting>
  <conditionalFormatting sqref="AH60:AL60">
    <cfRule type="containsText" dxfId="19" priority="19" operator="containsText" text="ANO - nedostatečná">
      <formula>NOT(ISERROR(SEARCH("ANO - nedostatečná",AH60)))</formula>
    </cfRule>
    <cfRule type="containsText" dxfId="18" priority="20" operator="containsText" text="nedostatečná">
      <formula>NOT(ISERROR(SEARCH("nedostatečná",AH60)))</formula>
    </cfRule>
  </conditionalFormatting>
  <conditionalFormatting sqref="AQ60:AR60">
    <cfRule type="containsText" dxfId="17" priority="17" operator="containsText" text="ANO - nedostatečná">
      <formula>NOT(ISERROR(SEARCH("ANO - nedostatečná",AQ60)))</formula>
    </cfRule>
    <cfRule type="containsText" dxfId="16" priority="18" operator="containsText" text="nedostatečná">
      <formula>NOT(ISERROR(SEARCH("nedostatečná",AQ60)))</formula>
    </cfRule>
  </conditionalFormatting>
  <conditionalFormatting sqref="AW60">
    <cfRule type="containsText" dxfId="15" priority="15" operator="containsText" text="ANO - nedostatečná">
      <formula>NOT(ISERROR(SEARCH("ANO - nedostatečná",AW60)))</formula>
    </cfRule>
    <cfRule type="containsText" dxfId="14" priority="16" operator="containsText" text="nedostatečná">
      <formula>NOT(ISERROR(SEARCH("nedostatečná",AW60)))</formula>
    </cfRule>
  </conditionalFormatting>
  <conditionalFormatting sqref="BB60">
    <cfRule type="containsText" dxfId="13" priority="13" operator="containsText" text="ANO - nedostatečná">
      <formula>NOT(ISERROR(SEARCH("ANO - nedostatečná",BB60)))</formula>
    </cfRule>
    <cfRule type="containsText" dxfId="12" priority="14" operator="containsText" text="nedostatečná">
      <formula>NOT(ISERROR(SEARCH("nedostatečná",BB60)))</formula>
    </cfRule>
  </conditionalFormatting>
  <conditionalFormatting sqref="BD60">
    <cfRule type="containsText" dxfId="11" priority="11" operator="containsText" text="ANO - nedostatečná">
      <formula>NOT(ISERROR(SEARCH("ANO - nedostatečná",BD60)))</formula>
    </cfRule>
    <cfRule type="containsText" dxfId="10" priority="12" operator="containsText" text="nedostatečná">
      <formula>NOT(ISERROR(SEARCH("nedostatečná",BD60)))</formula>
    </cfRule>
  </conditionalFormatting>
  <conditionalFormatting sqref="BE60:BF60">
    <cfRule type="containsText" dxfId="9" priority="9" operator="containsText" text="ANO - nedostatečná">
      <formula>NOT(ISERROR(SEARCH("ANO - nedostatečná",BE60)))</formula>
    </cfRule>
    <cfRule type="containsText" dxfId="8" priority="10" operator="containsText" text="nedostatečná">
      <formula>NOT(ISERROR(SEARCH("nedostatečná",BE60)))</formula>
    </cfRule>
  </conditionalFormatting>
  <conditionalFormatting sqref="AT60:AV60 AZ60">
    <cfRule type="containsText" dxfId="7" priority="7" operator="containsText" text="ANO - nedostatečná">
      <formula>NOT(ISERROR(SEARCH("ANO - nedostatečná",AT60)))</formula>
    </cfRule>
    <cfRule type="containsText" dxfId="6" priority="8" operator="containsText" text="nedostatečná">
      <formula>NOT(ISERROR(SEARCH("nedostatečná",AT60)))</formula>
    </cfRule>
  </conditionalFormatting>
  <conditionalFormatting sqref="AM60:AO60">
    <cfRule type="containsText" dxfId="5" priority="5" operator="containsText" text="ANO - nedostatečná">
      <formula>NOT(ISERROR(SEARCH("ANO - nedostatečná",AM60)))</formula>
    </cfRule>
    <cfRule type="containsText" dxfId="4" priority="6" operator="containsText" text="nedostatečná">
      <formula>NOT(ISERROR(SEARCH("nedostatečná",AM60)))</formula>
    </cfRule>
  </conditionalFormatting>
  <conditionalFormatting sqref="AG60">
    <cfRule type="containsText" dxfId="3" priority="3" operator="containsText" text="ANO - nedostatečná">
      <formula>NOT(ISERROR(SEARCH("ANO - nedostatečná",AG60)))</formula>
    </cfRule>
    <cfRule type="containsText" dxfId="2" priority="4" operator="containsText" text="nedostatečná">
      <formula>NOT(ISERROR(SEARCH("nedostatečná",AG60)))</formula>
    </cfRule>
  </conditionalFormatting>
  <conditionalFormatting sqref="L60:M60">
    <cfRule type="containsText" dxfId="1" priority="1" operator="containsText" text="ANO - nedostatečná">
      <formula>NOT(ISERROR(SEARCH("ANO - nedostatečná",L60)))</formula>
    </cfRule>
    <cfRule type="containsText" dxfId="0" priority="2" operator="containsText" text="nedostatečná">
      <formula>NOT(ISERROR(SEARCH("nedostatečná",L60)))</formula>
    </cfRule>
  </conditionalFormatting>
  <dataValidations count="18">
    <dataValidation type="list" allowBlank="1" showInputMessage="1" showErrorMessage="1" sqref="AQ30:AR30 AX30:AY30 BD30:BE30 BG30:BH30 BJ30:BK30 BM30:BN30 BP30:BQ30 AQ65:AR65 AX65:AY65 BD65:BE65 BG65:BH65 BJ65:BK65 BM65:BN65 BP65:BQ65 AU30:AV30 AU65:AV65 H64:J65 H30:J30 W30:Z30 S65:U65 M65 P65:Q65 P30:Q30 S30:U30 AH30:AJ30 AC30:AF30 AC65:AF65 AH65:AJ65 AL30:AO30 AL65:AO65 BA30:BB30 BA65:BB65 W65:Z65 K64:M64 N64:N65 M30:N30 O64:BQ64 H26:BQ26 H28:BQ28 H41:BQ43 H55:BQ55 H18:BQ18 H45:BQ45 H21:BQ23 H58:BQ58 H49:BQ53 H9:BQ9 H61:BQ62" xr:uid="{00000000-0002-0000-0000-000000000000}">
      <formula1>$C$203:$C$204</formula1>
    </dataValidation>
    <dataValidation type="list" allowBlank="1" showInputMessage="1" showErrorMessage="1" sqref="AH24:AL24 S24:V24 AE24:AF24 BA24:BQ24 AW24 AQ24:AS24 Z24:AC24 H24:I24" xr:uid="{00000000-0002-0000-0000-000001000000}">
      <formula1>$I$202:$I$204</formula1>
    </dataValidation>
    <dataValidation type="list" allowBlank="1" showInputMessage="1" sqref="W24:Y24 AM24:AP24 AD24 AX24:AZ24 AT24:AV24 AG24 J24:R24" xr:uid="{00000000-0002-0000-0000-000002000000}">
      <formula1>$I$202:$I$204</formula1>
    </dataValidation>
    <dataValidation type="list" allowBlank="1" showInputMessage="1" showErrorMessage="1" sqref="XFB36:XFD36 H35:BQ36" xr:uid="{00000000-0002-0000-0000-000003000000}">
      <formula1>$B$209:$B$211</formula1>
    </dataValidation>
    <dataValidation type="list" allowBlank="1" showInputMessage="1" showErrorMessage="1" sqref="H27:BQ27" xr:uid="{00000000-0002-0000-0000-000004000000}">
      <formula1>$G$217:$G$219</formula1>
    </dataValidation>
    <dataValidation type="list" allowBlank="1" showInputMessage="1" showErrorMessage="1" sqref="H7:BQ7" xr:uid="{00000000-0002-0000-0000-000005000000}">
      <formula1>$B$202:$B$204</formula1>
    </dataValidation>
    <dataValidation type="list" allowBlank="1" showInputMessage="1" showErrorMessage="1" sqref="H25:BQ25" xr:uid="{00000000-0002-0000-0000-000006000000}">
      <formula1>$G$202:$G$204</formula1>
    </dataValidation>
    <dataValidation type="list" allowBlank="1" showInputMessage="1" showErrorMessage="1" sqref="H31:BQ31" xr:uid="{00000000-0002-0000-0000-000007000000}">
      <formula1>$E$202:$E$207</formula1>
    </dataValidation>
    <dataValidation type="list" allowBlank="1" showInputMessage="1" showErrorMessage="1" sqref="H33:BQ33" xr:uid="{00000000-0002-0000-0000-000008000000}">
      <formula1>$C$232:$C$234</formula1>
    </dataValidation>
    <dataValidation type="list" allowBlank="1" showInputMessage="1" showErrorMessage="1" sqref="H34:BQ34" xr:uid="{00000000-0002-0000-0000-000009000000}">
      <formula1>$C$205:$C$207</formula1>
    </dataValidation>
    <dataValidation type="list" allowBlank="1" showInputMessage="1" showErrorMessage="1" sqref="H67:BQ68 H56:BQ57 H63:BQ63 H46:BQ46 H40:BQ40" xr:uid="{00000000-0002-0000-0000-00000A000000}">
      <formula1>$C$202:$C$204</formula1>
    </dataValidation>
    <dataValidation type="list" allowBlank="1" showInputMessage="1" showErrorMessage="1" sqref="H38:BQ38" xr:uid="{00000000-0002-0000-0000-00000B000000}">
      <formula1>$E$201:$E$211</formula1>
    </dataValidation>
    <dataValidation type="list" allowBlank="1" showInputMessage="1" showErrorMessage="1" sqref="H54:BQ54" xr:uid="{00000000-0002-0000-0000-00000C000000}">
      <formula1>$G$206:$G$208</formula1>
    </dataValidation>
    <dataValidation type="list" allowBlank="1" showInputMessage="1" showErrorMessage="1" sqref="H59:BQ59" xr:uid="{00000000-0002-0000-0000-00000D000000}">
      <formula1>$J$202:$J$204</formula1>
    </dataValidation>
    <dataValidation type="list" allowBlank="1" showInputMessage="1" showErrorMessage="1" sqref="H66:BQ66" xr:uid="{00000000-0002-0000-0000-00000E000000}">
      <formula1>#REF!</formula1>
    </dataValidation>
    <dataValidation type="list" allowBlank="1" showInputMessage="1" showErrorMessage="1" sqref="H44:BQ44" xr:uid="{00000000-0002-0000-0000-00000F000000}">
      <formula1>$G$212:$G$215</formula1>
    </dataValidation>
    <dataValidation type="list" allowBlank="1" showInputMessage="1" showErrorMessage="1" sqref="H60:BQ60" xr:uid="{00000000-0002-0000-0000-000010000000}">
      <formula1>$C$226:$C$229</formula1>
    </dataValidation>
    <dataValidation type="list" allowBlank="1" showInputMessage="1" showErrorMessage="1" sqref="G29:BQ29" xr:uid="{00000000-0002-0000-0000-000011000000}">
      <formula1>$C$220:$C$222</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22678-9DDF-4C9C-A324-2D0D1A7A78CE}">
  <dimension ref="A1:CF13"/>
  <sheetViews>
    <sheetView zoomScale="82" zoomScaleNormal="82" workbookViewId="0">
      <selection sqref="A1:XFD1048576"/>
    </sheetView>
  </sheetViews>
  <sheetFormatPr defaultRowHeight="15" x14ac:dyDescent="0.25"/>
  <cols>
    <col min="1" max="1" width="24.42578125" customWidth="1"/>
    <col min="2" max="49" width="16.42578125" customWidth="1"/>
  </cols>
  <sheetData>
    <row r="1" spans="1:84" ht="135" x14ac:dyDescent="0.25">
      <c r="A1" s="74" t="s">
        <v>115</v>
      </c>
      <c r="B1" s="78" t="str">
        <f>'Kontrolní záznam XXXXXXXXXXXXXX'!H1</f>
        <v>Matrika ZŠ (elektronická)</v>
      </c>
      <c r="C1" s="78" t="str">
        <f>'Kontrolní záznam XXXXXXXXXXXXXX'!I1</f>
        <v>Katalogové listy (elektronická, listinná)</v>
      </c>
      <c r="D1" s="78" t="str">
        <f>'Kontrolní záznam XXXXXXXXXXXXXX'!L1</f>
        <v>Třídní knihy ZŠ (listinná)</v>
      </c>
      <c r="E1" s="78" t="str">
        <f>'Kontrolní záznam XXXXXXXXXXXXXX'!M1</f>
        <v>Třídní výkazy ZŠ (listinná)</v>
      </c>
      <c r="F1" s="78" t="str">
        <f>'Kontrolní záznam XXXXXXXXXXXXXX'!U1</f>
        <v>Spisy o přijetí žáka a správní řízení (listinná, elektronická)</v>
      </c>
      <c r="G1" s="78" t="str">
        <f>'Kontrolní záznam XXXXXXXXXXXXXX'!V1</f>
        <v>Spisy žáků (listinná, elektronická)</v>
      </c>
      <c r="H1" s="79" t="str">
        <f>'Kontrolní záznam XXXXXXXXXXXXXX'!W1</f>
        <v>Seznamy žáků LVK,plavání, seznamy žáků k výletům, jiné seznamy žáků, dopravní výchova (listinná)</v>
      </c>
      <c r="I1" s="78" t="str">
        <f>'Kontrolní záznam XXXXXXXXXXXXXX'!X1</f>
        <v>Úrazy zaměstnanců, úrazy žáků (listinná)</v>
      </c>
      <c r="J1" s="78" t="str">
        <f>'Kontrolní záznam XXXXXXXXXXXXXX'!Y1</f>
        <v>BOZP (listinná)</v>
      </c>
      <c r="K1" s="78" t="str">
        <f>'Kontrolní záznam XXXXXXXXXXXXXX'!Z1</f>
        <v>Směrnice (listinná, elektronická)</v>
      </c>
      <c r="L1" s="78" t="str">
        <f>'Kontrolní záznam XXXXXXXXXXXXXX'!AA1</f>
        <v>Personální agenda (elektronická, listinná)</v>
      </c>
      <c r="M1" s="78" t="str">
        <f>'Kontrolní záznam XXXXXXXXXXXXXX'!AB1</f>
        <v>Mzdová agenda (elektronická, listinná)</v>
      </c>
      <c r="N1" s="78" t="str">
        <f>'Kontrolní záznam XXXXXXXXXXXXXX'!AC1</f>
        <v>Podklady pro mzdovou agendu -  suplování a podklady pro plat, docházka apod. (listinná, elektronická)</v>
      </c>
      <c r="O1" s="78" t="str">
        <f>'Kontrolní záznam XXXXXXXXXXXXXX'!AD1</f>
        <v>Pokladna (listinná)</v>
      </c>
      <c r="P1" s="78" t="str">
        <f>'Kontrolní záznam XXXXXXXXXXXXXX'!AE1</f>
        <v>Účetnictví (listinná, elektronická)</v>
      </c>
      <c r="Q1" s="78" t="str">
        <f>'Kontrolní záznam XXXXXXXXXXXXXX'!AF1</f>
        <v>Smlouvy s dodavateli služeb (listinná, elektronická)</v>
      </c>
      <c r="R1" s="78" t="str">
        <f>'Kontrolní záznam XXXXXXXXXXXXXX'!AG1</f>
        <v>Podací deník (listinná)</v>
      </c>
      <c r="S1" s="78" t="str">
        <f>'Kontrolní záznam XXXXXXXXXXXXXX'!AH1</f>
        <v>Běžná e-mailová komunikace, datová schránka (elektronická)</v>
      </c>
      <c r="T1" s="78" t="str">
        <f>'Kontrolní záznam XXXXXXXXXXXXXX'!AI1</f>
        <v>Výroční zprávy (listinná, elektronická)</v>
      </c>
      <c r="U1" s="78" t="str">
        <f>'Kontrolní záznam XXXXXXXXXXXXXX'!AJ1</f>
        <v>Roční plány (listinná, elektronická)</v>
      </c>
      <c r="V1" s="78" t="str">
        <f>'Kontrolní záznam XXXXXXXXXXXXXX'!AK1</f>
        <v>Záznamy z pedagogických porad a pracovních porad (listinně, elektronická)</v>
      </c>
      <c r="W1" s="78" t="str">
        <f>'Kontrolní záznam XXXXXXXXXXXXXX'!AL1</f>
        <v>Komisionální opravné zkoušky (listinná, elektronická)</v>
      </c>
      <c r="X1" s="78" t="str">
        <f>'Kontrolní záznam XXXXXXXXXXXXXX'!AM1</f>
        <v>Hospitace (listinná)</v>
      </c>
      <c r="Y1" s="78" t="str">
        <f>'Kontrolní záznam XXXXXXXXXXXXXX'!AN1</f>
        <v>Pedagogický plán podpory (listinná)</v>
      </c>
      <c r="Z1" s="78" t="str">
        <f>'Kontrolní záznam XXXXXXXXXXXXXX'!AO1</f>
        <v>IVP (listinná)</v>
      </c>
      <c r="AA1" s="78" t="str">
        <f>'Kontrolní záznam XXXXXXXXXXXXXX'!AQ1</f>
        <v>Jídelna: Přihlášky ke stravování (listinná, elektronická)</v>
      </c>
      <c r="AB1" s="78" t="str">
        <f>'Kontrolní záznam XXXXXXXXXXXXXX'!AR1</f>
        <v>Jídelna: Výběr stravného, přehled plateb (listinná a elektronická)</v>
      </c>
      <c r="AC1" s="78" t="str">
        <f>'Kontrolní záznam XXXXXXXXXXXXXX'!AT1</f>
        <v>Třídní knihy ŠD (listinná)</v>
      </c>
      <c r="AD1" s="78" t="str">
        <f>'Kontrolní záznam XXXXXXXXXXXXXX'!AU1</f>
        <v>Zápisní lístky do ŠD (listinná)</v>
      </c>
      <c r="AE1" s="78" t="str">
        <f>'Kontrolní záznam XXXXXXXXXXXXXX'!AV1</f>
        <v>Družina: Seznam žáků, zákonných zástupců a info o odvádění žáků z družiny (listiná)</v>
      </c>
      <c r="AF1" s="78" t="str">
        <f>'Kontrolní záznam XXXXXXXXXXXXXX'!AW1</f>
        <v>Platby družiny (listinná, elektronická)</v>
      </c>
      <c r="AG1" s="78" t="str">
        <f>'Kontrolní záznam XXXXXXXXXXXXXX'!AZ1</f>
        <v>Evidence stížností žáků a rodičů (listinná)</v>
      </c>
      <c r="AH1" s="80" t="str">
        <f>'Kontrolní záznam XXXXXXXXXXXXXX'!BB1</f>
        <v>Podpůrná opatření (listinná, elektronická)</v>
      </c>
      <c r="AI1" s="80" t="str">
        <f>'Kontrolní záznam XXXXXXXXXXXXXX'!BC1</f>
        <v>Zápisy z výchovných komisí a jednání s rodiči (listinná)</v>
      </c>
      <c r="AJ1" s="80" t="str">
        <f>'Kontrolní záznam XXXXXXXXXXXXXX'!BD1</f>
        <v>Evidence doporučení pedagogicko psychologické poradny, SPC a další dokumentace (listinná, elektronická)</v>
      </c>
      <c r="AK1" s="80" t="str">
        <f>'Kontrolní záznam XXXXXXXXXXXXXX'!BE1</f>
        <v>Komunikace s OSPOD (listinná, elektronická)</v>
      </c>
      <c r="AL1" s="78" t="str">
        <f>'Kontrolní záznam XXXXXXXXXXXXXX'!BF1</f>
        <v>Školní metodik prevence (listinná, elektornická)</v>
      </c>
      <c r="AM1" s="78" t="str">
        <f>'Kontrolní záznam XXXXXXXXXXXXXX'!BG1</f>
        <v>Kamerový systém se záznamem (elektronicky)</v>
      </c>
      <c r="AN1" s="78">
        <f>'Kontrolní záznam XXXXXXXXXXXXXX'!BH1</f>
        <v>0</v>
      </c>
      <c r="AO1" s="78">
        <f>'Kontrolní záznam XXXXXXXXXXXXXX'!BI1</f>
        <v>0</v>
      </c>
      <c r="AP1" s="78">
        <f>'Kontrolní záznam XXXXXXXXXXXXXX'!BJ1</f>
        <v>0</v>
      </c>
      <c r="AQ1" s="78">
        <f>'Kontrolní záznam XXXXXXXXXXXXXX'!BK1</f>
        <v>0</v>
      </c>
      <c r="AR1" s="78">
        <f>'Kontrolní záznam XXXXXXXXXXXXXX'!BL1</f>
        <v>0</v>
      </c>
      <c r="AS1" s="78">
        <f>'Kontrolní záznam XXXXXXXXXXXXXX'!BM1</f>
        <v>0</v>
      </c>
      <c r="AT1" s="78">
        <f>'Kontrolní záznam XXXXXXXXXXXXXX'!BN1</f>
        <v>0</v>
      </c>
      <c r="AU1" s="78">
        <f>'Kontrolní záznam XXXXXXXXXXXXXX'!BO1</f>
        <v>0</v>
      </c>
      <c r="AV1" s="78">
        <f>'Kontrolní záznam XXXXXXXXXXXXXX'!BP1</f>
        <v>0</v>
      </c>
      <c r="AW1" s="81">
        <f>'Kontrolní záznam XXXXXXXXXXXXXX'!BQ1</f>
        <v>0</v>
      </c>
      <c r="AX1" s="71">
        <f>'Kontrolní záznam XXXXXXXXXXXXXX'!BR1</f>
        <v>0</v>
      </c>
      <c r="AY1" s="32">
        <f>'Kontrolní záznam XXXXXXXXXXXXXX'!BS1</f>
        <v>0</v>
      </c>
      <c r="AZ1" s="32">
        <f>'Kontrolní záznam XXXXXXXXXXXXXX'!BT1</f>
        <v>0</v>
      </c>
      <c r="BA1" s="32">
        <f>'Kontrolní záznam XXXXXXXXXXXXXX'!BU1</f>
        <v>0</v>
      </c>
      <c r="BB1" s="32">
        <f>'Kontrolní záznam XXXXXXXXXXXXXX'!BV1</f>
        <v>0</v>
      </c>
      <c r="BC1" s="32">
        <f>'Kontrolní záznam XXXXXXXXXXXXXX'!BW1</f>
        <v>0</v>
      </c>
      <c r="BD1" s="32">
        <f>'Kontrolní záznam XXXXXXXXXXXXXX'!BX1</f>
        <v>0</v>
      </c>
      <c r="BE1" s="32">
        <f>'Kontrolní záznam XXXXXXXXXXXXXX'!BY1</f>
        <v>0</v>
      </c>
      <c r="BF1" s="32">
        <f>'Kontrolní záznam XXXXXXXXXXXXXX'!BZ1</f>
        <v>0</v>
      </c>
      <c r="BG1" s="32">
        <f>'Kontrolní záznam XXXXXXXXXXXXXX'!CA1</f>
        <v>0</v>
      </c>
      <c r="BH1" s="32">
        <f>'Kontrolní záznam XXXXXXXXXXXXXX'!CB1</f>
        <v>0</v>
      </c>
      <c r="BI1" s="32">
        <f>'Kontrolní záznam XXXXXXXXXXXXXX'!CC1</f>
        <v>0</v>
      </c>
      <c r="BJ1" s="32">
        <f>'Kontrolní záznam XXXXXXXXXXXXXX'!CD1</f>
        <v>0</v>
      </c>
      <c r="BK1" s="32">
        <f>'Kontrolní záznam XXXXXXXXXXXXXX'!CE1</f>
        <v>0</v>
      </c>
      <c r="BL1" s="32">
        <f>'Kontrolní záznam XXXXXXXXXXXXXX'!CF1</f>
        <v>0</v>
      </c>
      <c r="BM1" s="32">
        <f>'Kontrolní záznam XXXXXXXXXXXXXX'!CG1</f>
        <v>0</v>
      </c>
      <c r="BN1" s="32">
        <f>'Kontrolní záznam XXXXXXXXXXXXXX'!CH1</f>
        <v>0</v>
      </c>
      <c r="BO1" s="32">
        <f>'Kontrolní záznam XXXXXXXXXXXXXX'!CI1</f>
        <v>0</v>
      </c>
      <c r="BP1" s="32">
        <f>'Kontrolní záznam XXXXXXXXXXXXXX'!CJ1</f>
        <v>0</v>
      </c>
      <c r="BQ1" s="32">
        <f>'Kontrolní záznam XXXXXXXXXXXXXX'!CK1</f>
        <v>0</v>
      </c>
      <c r="BR1" s="32">
        <f>'Kontrolní záznam XXXXXXXXXXXXXX'!CL1</f>
        <v>0</v>
      </c>
      <c r="BS1" s="32">
        <f>'Kontrolní záznam XXXXXXXXXXXXXX'!CM1</f>
        <v>0</v>
      </c>
      <c r="BT1" s="32">
        <f>'Kontrolní záznam XXXXXXXXXXXXXX'!CN1</f>
        <v>0</v>
      </c>
      <c r="BU1" s="32">
        <f>'Kontrolní záznam XXXXXXXXXXXXXX'!CO1</f>
        <v>0</v>
      </c>
      <c r="BV1" s="32">
        <f>'Kontrolní záznam XXXXXXXXXXXXXX'!CP1</f>
        <v>0</v>
      </c>
      <c r="BW1" s="32">
        <f>'Kontrolní záznam XXXXXXXXXXXXXX'!CQ1</f>
        <v>0</v>
      </c>
      <c r="BX1" s="32">
        <f>'Kontrolní záznam XXXXXXXXXXXXXX'!CR1</f>
        <v>0</v>
      </c>
      <c r="BY1" s="32">
        <f>'Kontrolní záznam XXXXXXXXXXXXXX'!CS1</f>
        <v>0</v>
      </c>
      <c r="BZ1" s="32">
        <f>'Kontrolní záznam XXXXXXXXXXXXXX'!CT1</f>
        <v>0</v>
      </c>
      <c r="CA1" s="32">
        <f>'Kontrolní záznam XXXXXXXXXXXXXX'!CU1</f>
        <v>0</v>
      </c>
      <c r="CB1" s="32">
        <f>'Kontrolní záznam XXXXXXXXXXXXXX'!CV1</f>
        <v>0</v>
      </c>
      <c r="CC1" s="32">
        <f>'Kontrolní záznam XXXXXXXXXXXXXX'!CW1</f>
        <v>0</v>
      </c>
      <c r="CD1" s="32">
        <f>'Kontrolní záznam XXXXXXXXXXXXXX'!CX1</f>
        <v>0</v>
      </c>
      <c r="CE1" s="32">
        <f>'Kontrolní záznam XXXXXXXXXXXXXX'!CY1</f>
        <v>0</v>
      </c>
      <c r="CF1" s="32">
        <f>'Kontrolní záznam XXXXXXXXXXXXXX'!CZ1</f>
        <v>0</v>
      </c>
    </row>
    <row r="2" spans="1:84" ht="60" x14ac:dyDescent="0.25">
      <c r="A2" s="51" t="s">
        <v>125</v>
      </c>
      <c r="B2" s="98" t="str">
        <f>'Kontrolní záznam XXXXXXXXXXXXXX'!H7</f>
        <v>Správce</v>
      </c>
      <c r="C2" s="98" t="str">
        <f>'Kontrolní záznam XXXXXXXXXXXXXX'!I7</f>
        <v>Správce</v>
      </c>
      <c r="D2" s="98" t="str">
        <f>'Kontrolní záznam XXXXXXXXXXXXXX'!L7</f>
        <v>Správce</v>
      </c>
      <c r="E2" s="98" t="str">
        <f>'Kontrolní záznam XXXXXXXXXXXXXX'!M7</f>
        <v>Správce</v>
      </c>
      <c r="F2" s="98" t="str">
        <f>'Kontrolní záznam XXXXXXXXXXXXXX'!U7</f>
        <v>Správce</v>
      </c>
      <c r="G2" s="98" t="str">
        <f>'Kontrolní záznam XXXXXXXXXXXXXX'!V7</f>
        <v>Správce</v>
      </c>
      <c r="H2" s="98" t="str">
        <f>'Kontrolní záznam XXXXXXXXXXXXXX'!W7</f>
        <v>Správce</v>
      </c>
      <c r="I2" s="98" t="str">
        <f>'Kontrolní záznam XXXXXXXXXXXXXX'!X7</f>
        <v>Správce</v>
      </c>
      <c r="J2" s="98" t="str">
        <f>'Kontrolní záznam XXXXXXXXXXXXXX'!Y7</f>
        <v>Správce</v>
      </c>
      <c r="K2" s="98" t="str">
        <f>'Kontrolní záznam XXXXXXXXXXXXXX'!Z7</f>
        <v>Správce</v>
      </c>
      <c r="L2" s="98" t="str">
        <f>'Kontrolní záznam XXXXXXXXXXXXXX'!AA7</f>
        <v>Správce</v>
      </c>
      <c r="M2" s="98" t="str">
        <f>'Kontrolní záznam XXXXXXXXXXXXXX'!AB7</f>
        <v>Správce</v>
      </c>
      <c r="N2" s="98" t="str">
        <f>'Kontrolní záznam XXXXXXXXXXXXXX'!AC7</f>
        <v>Správce</v>
      </c>
      <c r="O2" s="98" t="str">
        <f>'Kontrolní záznam XXXXXXXXXXXXXX'!AD7</f>
        <v>Správce</v>
      </c>
      <c r="P2" s="98" t="str">
        <f>'Kontrolní záznam XXXXXXXXXXXXXX'!AE7</f>
        <v>Správce</v>
      </c>
      <c r="Q2" s="98" t="str">
        <f>'Kontrolní záznam XXXXXXXXXXXXXX'!AF7</f>
        <v>Správce</v>
      </c>
      <c r="R2" s="98" t="str">
        <f>'Kontrolní záznam XXXXXXXXXXXXXX'!AG7</f>
        <v>Správce</v>
      </c>
      <c r="S2" s="98" t="str">
        <f>'Kontrolní záznam XXXXXXXXXXXXXX'!AH7</f>
        <v>Správce</v>
      </c>
      <c r="T2" s="98" t="str">
        <f>'Kontrolní záznam XXXXXXXXXXXXXX'!AI7</f>
        <v>Správce</v>
      </c>
      <c r="U2" s="98" t="str">
        <f>'Kontrolní záznam XXXXXXXXXXXXXX'!AJ7</f>
        <v>Správce</v>
      </c>
      <c r="V2" s="98" t="str">
        <f>'Kontrolní záznam XXXXXXXXXXXXXX'!AK7</f>
        <v>Správce</v>
      </c>
      <c r="W2" s="98" t="str">
        <f>'Kontrolní záznam XXXXXXXXXXXXXX'!AL7</f>
        <v>Správce</v>
      </c>
      <c r="X2" s="98" t="str">
        <f>'Kontrolní záznam XXXXXXXXXXXXXX'!AM7</f>
        <v>Správce</v>
      </c>
      <c r="Y2" s="98" t="str">
        <f>'Kontrolní záznam XXXXXXXXXXXXXX'!AN7</f>
        <v>Správce</v>
      </c>
      <c r="Z2" s="98" t="str">
        <f>'Kontrolní záznam XXXXXXXXXXXXXX'!AO7</f>
        <v>Správce</v>
      </c>
      <c r="AA2" s="98" t="str">
        <f>'Kontrolní záznam XXXXXXXXXXXXXX'!AQ7</f>
        <v>Správce</v>
      </c>
      <c r="AB2" s="98" t="str">
        <f>'Kontrolní záznam XXXXXXXXXXXXXX'!AR7</f>
        <v>Správce</v>
      </c>
      <c r="AC2" s="98" t="str">
        <f>'Kontrolní záznam XXXXXXXXXXXXXX'!AT7</f>
        <v>Správce</v>
      </c>
      <c r="AD2" s="98" t="str">
        <f>'Kontrolní záznam XXXXXXXXXXXXXX'!AU7</f>
        <v>Správce</v>
      </c>
      <c r="AE2" s="98" t="str">
        <f>'Kontrolní záznam XXXXXXXXXXXXXX'!AV7</f>
        <v>Správce</v>
      </c>
      <c r="AF2" s="98" t="str">
        <f>'Kontrolní záznam XXXXXXXXXXXXXX'!AW7</f>
        <v>Správce</v>
      </c>
      <c r="AG2" s="98" t="str">
        <f>'Kontrolní záznam XXXXXXXXXXXXXX'!$AZ$7</f>
        <v>Správce</v>
      </c>
      <c r="AH2" s="98" t="str">
        <f>'Kontrolní záznam XXXXXXXXXXXXXX'!BB7</f>
        <v>Správce</v>
      </c>
      <c r="AI2" s="98" t="str">
        <f>'Kontrolní záznam XXXXXXXXXXXXXX'!BC7</f>
        <v>Správce</v>
      </c>
      <c r="AJ2" s="98" t="str">
        <f>'Kontrolní záznam XXXXXXXXXXXXXX'!BD7</f>
        <v>Správce</v>
      </c>
      <c r="AK2" s="98" t="str">
        <f>'Kontrolní záznam XXXXXXXXXXXXXX'!BE7</f>
        <v>Správce</v>
      </c>
      <c r="AL2" s="98" t="str">
        <f>'Kontrolní záznam XXXXXXXXXXXXXX'!BF7</f>
        <v>Správce</v>
      </c>
      <c r="AM2" s="98" t="str">
        <f>'Kontrolní záznam XXXXXXXXXXXXXX'!BG7</f>
        <v>Správce</v>
      </c>
      <c r="AN2" s="98">
        <f>'Kontrolní záznam XXXXXXXXXXXXXX'!BH7</f>
        <v>0</v>
      </c>
      <c r="AO2" s="34">
        <f>'Kontrolní záznam XXXXXXXXXXXXXX'!BI7</f>
        <v>0</v>
      </c>
      <c r="AP2" s="34">
        <f>'Kontrolní záznam XXXXXXXXXXXXXX'!BJ7</f>
        <v>0</v>
      </c>
      <c r="AQ2" s="34">
        <f>'Kontrolní záznam XXXXXXXXXXXXXX'!BK7</f>
        <v>0</v>
      </c>
      <c r="AR2" s="34">
        <f>'Kontrolní záznam XXXXXXXXXXXXXX'!BL7</f>
        <v>0</v>
      </c>
      <c r="AS2" s="34">
        <f>'Kontrolní záznam XXXXXXXXXXXXXX'!BM7</f>
        <v>0</v>
      </c>
      <c r="AT2" s="34">
        <f>'Kontrolní záznam XXXXXXXXXXXXXX'!BN7</f>
        <v>0</v>
      </c>
      <c r="AU2" s="34">
        <f>'Kontrolní záznam XXXXXXXXXXXXXX'!BO7</f>
        <v>0</v>
      </c>
      <c r="AV2" s="34">
        <f>'Kontrolní záznam XXXXXXXXXXXXXX'!BP7</f>
        <v>0</v>
      </c>
      <c r="AW2" s="84">
        <f>'Kontrolní záznam XXXXXXXXXXXXXX'!BQ7</f>
        <v>0</v>
      </c>
      <c r="AX2" s="32">
        <f>'Kontrolní záznam XXXXXXXXXXXXXX'!BR7</f>
        <v>0</v>
      </c>
      <c r="AY2" s="32">
        <f>'Kontrolní záznam XXXXXXXXXXXXXX'!BS7</f>
        <v>0</v>
      </c>
      <c r="AZ2" s="32">
        <f>'Kontrolní záznam XXXXXXXXXXXXXX'!BT7</f>
        <v>0</v>
      </c>
      <c r="BA2" s="32">
        <f>'Kontrolní záznam XXXXXXXXXXXXXX'!BU7</f>
        <v>0</v>
      </c>
      <c r="BB2" s="32">
        <f>'Kontrolní záznam XXXXXXXXXXXXXX'!BV7</f>
        <v>0</v>
      </c>
      <c r="BC2" s="32">
        <f>'Kontrolní záznam XXXXXXXXXXXXXX'!BW7</f>
        <v>0</v>
      </c>
      <c r="BD2" s="32">
        <f>'Kontrolní záznam XXXXXXXXXXXXXX'!BX7</f>
        <v>0</v>
      </c>
      <c r="BE2" s="32">
        <f>'Kontrolní záznam XXXXXXXXXXXXXX'!BY7</f>
        <v>0</v>
      </c>
      <c r="BF2" s="32">
        <f>'Kontrolní záznam XXXXXXXXXXXXXX'!BZ7</f>
        <v>0</v>
      </c>
      <c r="BG2" s="32">
        <f>'Kontrolní záznam XXXXXXXXXXXXXX'!CA7</f>
        <v>0</v>
      </c>
      <c r="BH2" s="32">
        <f>'Kontrolní záznam XXXXXXXXXXXXXX'!CB7</f>
        <v>0</v>
      </c>
      <c r="BI2" s="32">
        <f>'Kontrolní záznam XXXXXXXXXXXXXX'!CC7</f>
        <v>0</v>
      </c>
      <c r="BJ2" s="32">
        <f>'Kontrolní záznam XXXXXXXXXXXXXX'!CD7</f>
        <v>0</v>
      </c>
      <c r="BK2" s="32">
        <f>'Kontrolní záznam XXXXXXXXXXXXXX'!CE7</f>
        <v>0</v>
      </c>
      <c r="BL2" s="32">
        <f>'Kontrolní záznam XXXXXXXXXXXXXX'!CF7</f>
        <v>0</v>
      </c>
      <c r="BM2" s="32">
        <f>'Kontrolní záznam XXXXXXXXXXXXXX'!CG7</f>
        <v>0</v>
      </c>
      <c r="BN2" s="32">
        <f>'Kontrolní záznam XXXXXXXXXXXXXX'!CH7</f>
        <v>0</v>
      </c>
      <c r="BO2" s="32">
        <f>'Kontrolní záznam XXXXXXXXXXXXXX'!CI7</f>
        <v>0</v>
      </c>
      <c r="BP2" s="32">
        <f>'Kontrolní záznam XXXXXXXXXXXXXX'!CJ7</f>
        <v>0</v>
      </c>
      <c r="BQ2" s="32">
        <f>'Kontrolní záznam XXXXXXXXXXXXXX'!CK7</f>
        <v>0</v>
      </c>
      <c r="BR2" s="32">
        <f>'Kontrolní záznam XXXXXXXXXXXXXX'!CL7</f>
        <v>0</v>
      </c>
      <c r="BS2" s="32">
        <f>'Kontrolní záznam XXXXXXXXXXXXXX'!CM7</f>
        <v>0</v>
      </c>
      <c r="BT2" s="32">
        <f>'Kontrolní záznam XXXXXXXXXXXXXX'!CN7</f>
        <v>0</v>
      </c>
      <c r="BU2" s="32">
        <f>'Kontrolní záznam XXXXXXXXXXXXXX'!CO7</f>
        <v>0</v>
      </c>
      <c r="BV2" s="32">
        <f>'Kontrolní záznam XXXXXXXXXXXXXX'!CP7</f>
        <v>0</v>
      </c>
      <c r="BW2" s="32">
        <f>'Kontrolní záznam XXXXXXXXXXXXXX'!CQ7</f>
        <v>0</v>
      </c>
      <c r="BX2" s="32">
        <f>'Kontrolní záznam XXXXXXXXXXXXXX'!CR7</f>
        <v>0</v>
      </c>
      <c r="BY2" s="32">
        <f>'Kontrolní záznam XXXXXXXXXXXXXX'!CS7</f>
        <v>0</v>
      </c>
      <c r="BZ2" s="32">
        <f>'Kontrolní záznam XXXXXXXXXXXXXX'!CT7</f>
        <v>0</v>
      </c>
      <c r="CA2" s="32">
        <f>'Kontrolní záznam XXXXXXXXXXXXXX'!CU7</f>
        <v>0</v>
      </c>
      <c r="CB2" s="32">
        <f>'Kontrolní záznam XXXXXXXXXXXXXX'!CV7</f>
        <v>0</v>
      </c>
      <c r="CC2" s="32">
        <f>'Kontrolní záznam XXXXXXXXXXXXXX'!CW7</f>
        <v>0</v>
      </c>
      <c r="CD2" s="32">
        <f>'Kontrolní záznam XXXXXXXXXXXXXX'!CX7</f>
        <v>0</v>
      </c>
      <c r="CE2" s="32">
        <f>'Kontrolní záznam XXXXXXXXXXXXXX'!CY7</f>
        <v>0</v>
      </c>
      <c r="CF2" s="32">
        <f>'Kontrolní záznam XXXXXXXXXXXXXX'!CZ7</f>
        <v>0</v>
      </c>
    </row>
    <row r="3" spans="1:84" ht="90" x14ac:dyDescent="0.25">
      <c r="A3" s="57" t="s">
        <v>100</v>
      </c>
      <c r="B3" s="98" t="str">
        <f>'Kontrolní záznam XXXXXXXXXXXXXX'!H10</f>
        <v>Vedení školní matriky</v>
      </c>
      <c r="C3" s="98" t="str">
        <f>'Kontrolní záznam XXXXXXXXXXXXXX'!I10</f>
        <v>Evidence katalogových listů</v>
      </c>
      <c r="D3" s="98" t="str">
        <f>'Kontrolní záznam XXXXXXXXXXXXXX'!L10</f>
        <v>Třídní knihy v ZŠ</v>
      </c>
      <c r="E3" s="98" t="str">
        <f>'Kontrolní záznam XXXXXXXXXXXXXX'!M10</f>
        <v>Vedení školní evidence</v>
      </c>
      <c r="F3" s="98" t="str">
        <f>'Kontrolní záznam XXXXXXXXXXXXXX'!U10</f>
        <v>Evidence příjetí žáků</v>
      </c>
      <c r="G3" s="98" t="str">
        <f>'Kontrolní záznam XXXXXXXXXXXXXX'!V10</f>
        <v>Vedení školní evidence</v>
      </c>
      <c r="H3" s="98" t="str">
        <f>'Kontrolní záznam XXXXXXXXXXXXXX'!W10</f>
        <v>Podklad pro školní akce</v>
      </c>
      <c r="I3" s="98" t="str">
        <f>'Kontrolní záznam XXXXXXXXXXXXXX'!X10</f>
        <v>Evidence úrazů zaměstnanců a žáků</v>
      </c>
      <c r="J3" s="98" t="str">
        <f>'Kontrolní záznam XXXXXXXXXXXXXX'!Y10</f>
        <v>Bezpečnost na pracovišti a ve škole</v>
      </c>
      <c r="K3" s="98" t="str">
        <f>'Kontrolní záznam XXXXXXXXXXXXXX'!Z10</f>
        <v>Interní směrnice</v>
      </c>
      <c r="L3" s="98" t="str">
        <f>'Kontrolní záznam XXXXXXXXXXXXXX'!AA10</f>
        <v>Vedení personální agendy</v>
      </c>
      <c r="M3" s="98" t="str">
        <f>'Kontrolní záznam XXXXXXXXXXXXXX'!AB10</f>
        <v>Vedení mzdové agendy</v>
      </c>
      <c r="N3" s="98" t="str">
        <f>'Kontrolní záznam XXXXXXXXXXXXXX'!AC10</f>
        <v>Podklady pro mzdovou agendu</v>
      </c>
      <c r="O3" s="98" t="str">
        <f>'Kontrolní záznam XXXXXXXXXXXXXX'!AD10</f>
        <v>Evidence hotovostních plateb</v>
      </c>
      <c r="P3" s="98" t="str">
        <f>'Kontrolní záznam XXXXXXXXXXXXXX'!AE10</f>
        <v>Vedení účetnictví</v>
      </c>
      <c r="Q3" s="98" t="str">
        <f>'Kontrolní záznam XXXXXXXXXXXXXX'!AF10</f>
        <v>Uzavírání smluv</v>
      </c>
      <c r="R3" s="98" t="str">
        <f>'Kontrolní záznam XXXXXXXXXXXXXX'!AG10</f>
        <v>Evidence pošty/vedení spisové služby</v>
      </c>
      <c r="S3" s="98" t="str">
        <f>'Kontrolní záznam XXXXXXXXXXXXXX'!AH10</f>
        <v>Komunikace se zákonnými zástupci a dalšími osobami</v>
      </c>
      <c r="T3" s="98" t="str">
        <f>'Kontrolní záznam XXXXXXXXXXXXXX'!AI10</f>
        <v>Výroční zprávy školy</v>
      </c>
      <c r="U3" s="98" t="str">
        <f>'Kontrolní záznam XXXXXXXXXXXXXX'!AJ10</f>
        <v>Roční plány školy</v>
      </c>
      <c r="V3" s="98" t="str">
        <f>'Kontrolní záznam XXXXXXXXXXXXXX'!AK10</f>
        <v>Záznamy z pedagogických rad a pracovním porad</v>
      </c>
      <c r="W3" s="98" t="str">
        <f>'Kontrolní záznam XXXXXXXXXXXXXX'!AL10</f>
        <v>Komisionální opravné zkoušky žáků</v>
      </c>
      <c r="X3" s="98" t="str">
        <f>'Kontrolní záznam XXXXXXXXXXXXXX'!AM10</f>
        <v>Kontrola průběhu vyučování</v>
      </c>
      <c r="Y3" s="98" t="str">
        <f>'Kontrolní záznam XXXXXXXXXXXXXX'!AN10</f>
        <v>Pedagogický plán podpory</v>
      </c>
      <c r="Z3" s="98" t="str">
        <f>'Kontrolní záznam XXXXXXXXXXXXXX'!AO10</f>
        <v>Zvláštní vzdělávací potřeby</v>
      </c>
      <c r="AA3" s="98" t="str">
        <f>'Kontrolní záznam XXXXXXXXXXXXXX'!AQ10</f>
        <v>Přihlášky ke stravování do školní jídelny</v>
      </c>
      <c r="AB3" s="98" t="str">
        <f>'Kontrolní záznam XXXXXXXXXXXXXX'!AR10</f>
        <v>Výběr stavného, přehled plateb ve školní jídelně</v>
      </c>
      <c r="AC3" s="98" t="str">
        <f>'Kontrolní záznam XXXXXXXXXXXXXX'!AT10</f>
        <v>Třídní knihy v ŠD</v>
      </c>
      <c r="AD3" s="98" t="str">
        <f>'Kontrolní záznam XXXXXXXXXXXXXX'!AU10</f>
        <v>Evidence zápisních lístků do ŠD</v>
      </c>
      <c r="AE3" s="98" t="str">
        <f>'Kontrolní záznam XXXXXXXXXXXXXX'!AV10</f>
        <v>Seznam žáků, jejich zákonných zástupců a informace o odvádění žáků z družiny</v>
      </c>
      <c r="AF3" s="98" t="str">
        <f>'Kontrolní záznam XXXXXXXXXXXXXX'!AW10</f>
        <v>Evidence plateb družiny</v>
      </c>
      <c r="AG3" s="98" t="str">
        <f>'Kontrolní záznam XXXXXXXXXXXXXX'!AZ10</f>
        <v>Evidence stížností žáků a rodičů</v>
      </c>
      <c r="AH3" s="98" t="str">
        <f>'Kontrolní záznam XXXXXXXXXXXXXX'!BB10</f>
        <v xml:space="preserve">Podpůrná opatření </v>
      </c>
      <c r="AI3" s="98" t="str">
        <f>'Kontrolní záznam XXXXXXXXXXXXXX'!BC10</f>
        <v xml:space="preserve">Zápisy z výchovných komisí a jednání s rodiči </v>
      </c>
      <c r="AJ3" s="98" t="str">
        <f>'Kontrolní záznam XXXXXXXXXXXXXX'!BD10</f>
        <v>Potřebná evidence výchovného poradce</v>
      </c>
      <c r="AK3" s="98" t="str">
        <f>'Kontrolní záznam XXXXXXXXXXXXXX'!BE10</f>
        <v xml:space="preserve">Komunikace s OSPOD </v>
      </c>
      <c r="AL3" s="98" t="str">
        <f>'Kontrolní záznam XXXXXXXXXXXXXX'!BF10</f>
        <v xml:space="preserve">Agenda školního metodika prevence </v>
      </c>
      <c r="AM3" s="98" t="str">
        <f>'Kontrolní záznam XXXXXXXXXXXXXX'!BG10</f>
        <v>Ochrana majetku</v>
      </c>
      <c r="AN3" s="98">
        <f>'Kontrolní záznam XXXXXXXXXXXXXX'!BH10</f>
        <v>0</v>
      </c>
      <c r="AO3" s="34">
        <f>'Kontrolní záznam XXXXXXXXXXXXXX'!BI10</f>
        <v>0</v>
      </c>
      <c r="AP3" s="34">
        <f>'Kontrolní záznam XXXXXXXXXXXXXX'!BJ10</f>
        <v>0</v>
      </c>
      <c r="AQ3" s="34">
        <f>'Kontrolní záznam XXXXXXXXXXXXXX'!BK10</f>
        <v>0</v>
      </c>
      <c r="AR3" s="34">
        <f>'Kontrolní záznam XXXXXXXXXXXXXX'!BL10</f>
        <v>0</v>
      </c>
      <c r="AS3" s="34">
        <f>'Kontrolní záznam XXXXXXXXXXXXXX'!BM10</f>
        <v>0</v>
      </c>
      <c r="AT3" s="34">
        <f>'Kontrolní záznam XXXXXXXXXXXXXX'!BN10</f>
        <v>0</v>
      </c>
      <c r="AU3" s="34">
        <f>'Kontrolní záznam XXXXXXXXXXXXXX'!BO10</f>
        <v>0</v>
      </c>
      <c r="AV3" s="34">
        <f>'Kontrolní záznam XXXXXXXXXXXXXX'!BP10</f>
        <v>0</v>
      </c>
      <c r="AW3" s="84">
        <f>'Kontrolní záznam XXXXXXXXXXXXXX'!BQ10</f>
        <v>0</v>
      </c>
      <c r="AX3" s="32">
        <f>'Kontrolní záznam XXXXXXXXXXXXXX'!BR10</f>
        <v>0</v>
      </c>
      <c r="AY3" s="32">
        <f>'Kontrolní záznam XXXXXXXXXXXXXX'!BS10</f>
        <v>0</v>
      </c>
      <c r="AZ3" s="32">
        <f>'Kontrolní záznam XXXXXXXXXXXXXX'!BT10</f>
        <v>0</v>
      </c>
      <c r="BA3" s="32">
        <f>'Kontrolní záznam XXXXXXXXXXXXXX'!BU10</f>
        <v>0</v>
      </c>
      <c r="BB3" s="32">
        <f>'Kontrolní záznam XXXXXXXXXXXXXX'!BV10</f>
        <v>0</v>
      </c>
      <c r="BC3" s="32">
        <f>'Kontrolní záznam XXXXXXXXXXXXXX'!BW10</f>
        <v>0</v>
      </c>
      <c r="BD3" s="32">
        <f>'Kontrolní záznam XXXXXXXXXXXXXX'!BX10</f>
        <v>0</v>
      </c>
      <c r="BE3" s="32">
        <f>'Kontrolní záznam XXXXXXXXXXXXXX'!BY10</f>
        <v>0</v>
      </c>
      <c r="BF3" s="32">
        <f>'Kontrolní záznam XXXXXXXXXXXXXX'!BZ10</f>
        <v>0</v>
      </c>
      <c r="BG3" s="32">
        <f>'Kontrolní záznam XXXXXXXXXXXXXX'!CA10</f>
        <v>0</v>
      </c>
      <c r="BH3" s="32">
        <f>'Kontrolní záznam XXXXXXXXXXXXXX'!CB10</f>
        <v>0</v>
      </c>
      <c r="BI3" s="32">
        <f>'Kontrolní záznam XXXXXXXXXXXXXX'!CC10</f>
        <v>0</v>
      </c>
      <c r="BJ3" s="32">
        <f>'Kontrolní záznam XXXXXXXXXXXXXX'!CD10</f>
        <v>0</v>
      </c>
      <c r="BK3" s="32">
        <f>'Kontrolní záznam XXXXXXXXXXXXXX'!CE10</f>
        <v>0</v>
      </c>
      <c r="BL3" s="32">
        <f>'Kontrolní záznam XXXXXXXXXXXXXX'!CF10</f>
        <v>0</v>
      </c>
      <c r="BM3" s="32">
        <f>'Kontrolní záznam XXXXXXXXXXXXXX'!CG10</f>
        <v>0</v>
      </c>
      <c r="BN3" s="32">
        <f>'Kontrolní záznam XXXXXXXXXXXXXX'!CH10</f>
        <v>0</v>
      </c>
      <c r="BO3" s="32">
        <f>'Kontrolní záznam XXXXXXXXXXXXXX'!CI10</f>
        <v>0</v>
      </c>
      <c r="BP3" s="32">
        <f>'Kontrolní záznam XXXXXXXXXXXXXX'!CJ10</f>
        <v>0</v>
      </c>
      <c r="BQ3" s="32">
        <f>'Kontrolní záznam XXXXXXXXXXXXXX'!CK10</f>
        <v>0</v>
      </c>
      <c r="BR3" s="32">
        <f>'Kontrolní záznam XXXXXXXXXXXXXX'!CL10</f>
        <v>0</v>
      </c>
      <c r="BS3" s="32">
        <f>'Kontrolní záznam XXXXXXXXXXXXXX'!CM10</f>
        <v>0</v>
      </c>
      <c r="BT3" s="32">
        <f>'Kontrolní záznam XXXXXXXXXXXXXX'!CN10</f>
        <v>0</v>
      </c>
      <c r="BU3" s="32">
        <f>'Kontrolní záznam XXXXXXXXXXXXXX'!CO10</f>
        <v>0</v>
      </c>
      <c r="BV3" s="32">
        <f>'Kontrolní záznam XXXXXXXXXXXXXX'!CP10</f>
        <v>0</v>
      </c>
      <c r="BW3" s="32">
        <f>'Kontrolní záznam XXXXXXXXXXXXXX'!CQ10</f>
        <v>0</v>
      </c>
      <c r="BX3" s="32">
        <f>'Kontrolní záznam XXXXXXXXXXXXXX'!CR10</f>
        <v>0</v>
      </c>
      <c r="BY3" s="32">
        <f>'Kontrolní záznam XXXXXXXXXXXXXX'!CS10</f>
        <v>0</v>
      </c>
      <c r="BZ3" s="32">
        <f>'Kontrolní záznam XXXXXXXXXXXXXX'!CT10</f>
        <v>0</v>
      </c>
      <c r="CA3" s="32">
        <f>'Kontrolní záznam XXXXXXXXXXXXXX'!CU10</f>
        <v>0</v>
      </c>
      <c r="CB3" s="32">
        <f>'Kontrolní záznam XXXXXXXXXXXXXX'!CV10</f>
        <v>0</v>
      </c>
      <c r="CC3" s="32">
        <f>'Kontrolní záznam XXXXXXXXXXXXXX'!CW10</f>
        <v>0</v>
      </c>
      <c r="CD3" s="32">
        <f>'Kontrolní záznam XXXXXXXXXXXXXX'!CX10</f>
        <v>0</v>
      </c>
      <c r="CE3" s="32">
        <f>'Kontrolní záznam XXXXXXXXXXXXXX'!CY10</f>
        <v>0</v>
      </c>
      <c r="CF3" s="32">
        <f>'Kontrolní záznam XXXXXXXXXXXXXX'!CZ10</f>
        <v>0</v>
      </c>
    </row>
    <row r="4" spans="1:84" ht="105" x14ac:dyDescent="0.25">
      <c r="A4" s="57" t="s">
        <v>99</v>
      </c>
      <c r="B4" s="98" t="str">
        <f>'Kontrolní záznam XXXXXXXXXXXXXX'!H11</f>
        <v>Žáci školy</v>
      </c>
      <c r="C4" s="98" t="str">
        <f>'Kontrolní záznam XXXXXXXXXXXXXX'!I11</f>
        <v>Žáci školy, zákonní zástupci</v>
      </c>
      <c r="D4" s="98" t="str">
        <f>'Kontrolní záznam XXXXXXXXXXXXXX'!L11</f>
        <v>Žáci školy, třídní učitelé, vyučující</v>
      </c>
      <c r="E4" s="98" t="str">
        <f>'Kontrolní záznam XXXXXXXXXXXXXX'!M11</f>
        <v>Žáci školy, třídní učitelé, vyučující</v>
      </c>
      <c r="F4" s="98" t="str">
        <f>'Kontrolní záznam XXXXXXXXXXXXXX'!U11</f>
        <v>Žáci školy, zákonní zástupci</v>
      </c>
      <c r="G4" s="98" t="str">
        <f>'Kontrolní záznam XXXXXXXXXXXXXX'!V11</f>
        <v>Žáci školy, zákonní zástupci, třídní učitelé, využující</v>
      </c>
      <c r="H4" s="98" t="str">
        <f>'Kontrolní záznam XXXXXXXXXXXXXX'!W11</f>
        <v>Žáci školy</v>
      </c>
      <c r="I4" s="98" t="str">
        <f>'Kontrolní záznam XXXXXXXXXXXXXX'!X11</f>
        <v>zaměstnanci a žáci</v>
      </c>
      <c r="J4" s="98" t="str">
        <f>'Kontrolní záznam XXXXXXXXXXXXXX'!Y11</f>
        <v>zaměstnanci školy, žáci</v>
      </c>
      <c r="K4" s="98" t="str">
        <f>'Kontrolní záznam XXXXXXXXXXXXXX'!Z11</f>
        <v>zaměstnanci školy</v>
      </c>
      <c r="L4" s="98" t="str">
        <f>'Kontrolní záznam XXXXXXXXXXXXXX'!AA11</f>
        <v>zaměstnanci školy</v>
      </c>
      <c r="M4" s="98" t="str">
        <f>'Kontrolní záznam XXXXXXXXXXXXXX'!AB11</f>
        <v>zaměstnanci školy</v>
      </c>
      <c r="N4" s="98" t="str">
        <f>'Kontrolní záznam XXXXXXXXXXXXXX'!AC11</f>
        <v>zaměstnanci školy</v>
      </c>
      <c r="O4" s="98" t="str">
        <f>'Kontrolní záznam XXXXXXXXXXXXXX'!AD11</f>
        <v>plátci a příjemci</v>
      </c>
      <c r="P4" s="98" t="str">
        <f>'Kontrolní záznam XXXXXXXXXXXXXX'!AE11</f>
        <v>plátci a příjemci</v>
      </c>
      <c r="Q4" s="98" t="str">
        <f>'Kontrolní záznam XXXXXXXXXXXXXX'!AF11</f>
        <v>Dodavatelé</v>
      </c>
      <c r="R4" s="98" t="str">
        <f>'Kontrolní záznam XXXXXXXXXXXXXX'!AG11</f>
        <v>Příjemci a odesílatelé pošty</v>
      </c>
      <c r="S4" s="98" t="str">
        <f>'Kontrolní záznam XXXXXXXXXXXXXX'!AH11</f>
        <v>Příjemci a odesílatelé pošty</v>
      </c>
      <c r="T4" s="98" t="str">
        <f>'Kontrolní záznam XXXXXXXXXXXXXX'!AI11</f>
        <v>zaměstnanci školy</v>
      </c>
      <c r="U4" s="98" t="str">
        <f>'Kontrolní záznam XXXXXXXXXXXXXX'!AJ11</f>
        <v>zaměstnanci školy</v>
      </c>
      <c r="V4" s="98" t="str">
        <f>'Kontrolní záznam XXXXXXXXXXXXXX'!AK11</f>
        <v>zaměstnanci školy, žáci</v>
      </c>
      <c r="W4" s="98" t="str">
        <f>'Kontrolní záznam XXXXXXXXXXXXXX'!AL11</f>
        <v>zaměstnanci školy</v>
      </c>
      <c r="X4" s="98" t="str">
        <f>'Kontrolní záznam XXXXXXXXXXXXXX'!AM11</f>
        <v>zaměstnanci školy</v>
      </c>
      <c r="Y4" s="98" t="str">
        <f>'Kontrolní záznam XXXXXXXXXXXXXX'!AN11</f>
        <v>Žáci se specifickým vzděláváním, zaměstnanci pedagogicko psychologické poradny</v>
      </c>
      <c r="Z4" s="98" t="str">
        <f>'Kontrolní záznam XXXXXXXXXXXXXX'!AO11</f>
        <v>Žáci se specifickým vzděláváním, zaměstnanci pedagogicko psychologické poradny</v>
      </c>
      <c r="AA4" s="98" t="str">
        <f>'Kontrolní záznam XXXXXXXXXXXXXX'!AQ11</f>
        <v>Žáci,  pracovníci školy, cizí strávníci</v>
      </c>
      <c r="AB4" s="98" t="str">
        <f>'Kontrolní záznam XXXXXXXXXXXXXX'!AR11</f>
        <v>Žáci, zákonní zástupci a pracovníci školy, cizí strávníci</v>
      </c>
      <c r="AC4" s="98" t="str">
        <f>'Kontrolní záznam XXXXXXXXXXXXXX'!AT11</f>
        <v>Žáci školy, třídní učitelé, vyučující</v>
      </c>
      <c r="AD4" s="98" t="str">
        <f>'Kontrolní záznam XXXXXXXXXXXXXX'!AU11</f>
        <v>Žáci školy, zákonní zástupci</v>
      </c>
      <c r="AE4" s="98" t="str">
        <f>'Kontrolní záznam XXXXXXXXXXXXXX'!AV11</f>
        <v>Žáci navštěvující družinu, zákonní zástupci</v>
      </c>
      <c r="AF4" s="98" t="str">
        <f>'Kontrolní záznam XXXXXXXXXXXXXX'!AW11</f>
        <v>Žáci navštěvující družinu, zákonní zástupci</v>
      </c>
      <c r="AG4" s="98" t="str">
        <f>'Kontrolní záznam XXXXXXXXXXXXXX'!AZ11</f>
        <v>Žáci,  zákonní zástupci, pedagogičtí pracovníci</v>
      </c>
      <c r="AH4" s="98" t="str">
        <f>'Kontrolní záznam XXXXXXXXXXXXXX'!BB11</f>
        <v>Žáci se specifickým vzděláváním, zaměstnanci pedagogicko psychologické poradny</v>
      </c>
      <c r="AI4" s="98" t="str">
        <f>'Kontrolní záznam XXXXXXXXXXXXXX'!BC11</f>
        <v>Žáci se specifickým vzděláváním, zaměstnanci pedagogicko psychologické poradny</v>
      </c>
      <c r="AJ4" s="98" t="str">
        <f>'Kontrolní záznam XXXXXXXXXXXXXX'!BD11</f>
        <v>Žáci se specifickým vzděláváním, zaměstnanci pedagogicko psychologické poradny</v>
      </c>
      <c r="AK4" s="98" t="str">
        <f>'Kontrolní záznam XXXXXXXXXXXXXX'!BE11</f>
        <v>Žáci se specifickým vzděláváním, zaměstnanci pedagogicko psychologické poradny</v>
      </c>
      <c r="AL4" s="98" t="str">
        <f>'Kontrolní záznam XXXXXXXXXXXXXX'!BF11</f>
        <v>Žáci, zákonní zástupci</v>
      </c>
      <c r="AM4" s="98" t="str">
        <f>'Kontrolní záznam XXXXXXXXXXXXXX'!BG11</f>
        <v>Návštěvníci školy</v>
      </c>
      <c r="AN4" s="98">
        <f>'Kontrolní záznam XXXXXXXXXXXXXX'!BH11</f>
        <v>0</v>
      </c>
      <c r="AO4" s="34">
        <f>'Kontrolní záznam XXXXXXXXXXXXXX'!BI11</f>
        <v>0</v>
      </c>
      <c r="AP4" s="34">
        <f>'Kontrolní záznam XXXXXXXXXXXXXX'!BJ11</f>
        <v>0</v>
      </c>
      <c r="AQ4" s="34">
        <f>'Kontrolní záznam XXXXXXXXXXXXXX'!BK11</f>
        <v>0</v>
      </c>
      <c r="AR4" s="34">
        <f>'Kontrolní záznam XXXXXXXXXXXXXX'!BL11</f>
        <v>0</v>
      </c>
      <c r="AS4" s="34">
        <f>'Kontrolní záznam XXXXXXXXXXXXXX'!BM11</f>
        <v>0</v>
      </c>
      <c r="AT4" s="34">
        <f>'Kontrolní záznam XXXXXXXXXXXXXX'!BN11</f>
        <v>0</v>
      </c>
      <c r="AU4" s="34">
        <f>'Kontrolní záznam XXXXXXXXXXXXXX'!BO11</f>
        <v>0</v>
      </c>
      <c r="AV4" s="34">
        <f>'Kontrolní záznam XXXXXXXXXXXXXX'!BP11</f>
        <v>0</v>
      </c>
      <c r="AW4" s="84">
        <f>'Kontrolní záznam XXXXXXXXXXXXXX'!BQ11</f>
        <v>0</v>
      </c>
      <c r="AX4" s="32">
        <f>'Kontrolní záznam XXXXXXXXXXXXXX'!BR11</f>
        <v>0</v>
      </c>
      <c r="AY4" s="32">
        <f>'Kontrolní záznam XXXXXXXXXXXXXX'!BS11</f>
        <v>0</v>
      </c>
      <c r="AZ4" s="32">
        <f>'Kontrolní záznam XXXXXXXXXXXXXX'!BT11</f>
        <v>0</v>
      </c>
      <c r="BA4" s="32">
        <f>'Kontrolní záznam XXXXXXXXXXXXXX'!BU11</f>
        <v>0</v>
      </c>
      <c r="BB4" s="32">
        <f>'Kontrolní záznam XXXXXXXXXXXXXX'!BV11</f>
        <v>0</v>
      </c>
      <c r="BC4" s="32">
        <f>'Kontrolní záznam XXXXXXXXXXXXXX'!BW11</f>
        <v>0</v>
      </c>
      <c r="BD4" s="32">
        <f>'Kontrolní záznam XXXXXXXXXXXXXX'!BX11</f>
        <v>0</v>
      </c>
      <c r="BE4" s="32">
        <f>'Kontrolní záznam XXXXXXXXXXXXXX'!BY11</f>
        <v>0</v>
      </c>
      <c r="BF4" s="32">
        <f>'Kontrolní záznam XXXXXXXXXXXXXX'!BZ11</f>
        <v>0</v>
      </c>
      <c r="BG4" s="32">
        <f>'Kontrolní záznam XXXXXXXXXXXXXX'!CA11</f>
        <v>0</v>
      </c>
      <c r="BH4" s="32">
        <f>'Kontrolní záznam XXXXXXXXXXXXXX'!CB11</f>
        <v>0</v>
      </c>
      <c r="BI4" s="32">
        <f>'Kontrolní záznam XXXXXXXXXXXXXX'!CC11</f>
        <v>0</v>
      </c>
      <c r="BJ4" s="32">
        <f>'Kontrolní záznam XXXXXXXXXXXXXX'!CD11</f>
        <v>0</v>
      </c>
      <c r="BK4" s="32">
        <f>'Kontrolní záznam XXXXXXXXXXXXXX'!CE11</f>
        <v>0</v>
      </c>
      <c r="BL4" s="32">
        <f>'Kontrolní záznam XXXXXXXXXXXXXX'!CF11</f>
        <v>0</v>
      </c>
      <c r="BM4" s="32">
        <f>'Kontrolní záznam XXXXXXXXXXXXXX'!CG11</f>
        <v>0</v>
      </c>
      <c r="BN4" s="32">
        <f>'Kontrolní záznam XXXXXXXXXXXXXX'!CH11</f>
        <v>0</v>
      </c>
      <c r="BO4" s="32">
        <f>'Kontrolní záznam XXXXXXXXXXXXXX'!CI11</f>
        <v>0</v>
      </c>
      <c r="BP4" s="32">
        <f>'Kontrolní záznam XXXXXXXXXXXXXX'!CJ11</f>
        <v>0</v>
      </c>
      <c r="BQ4" s="32">
        <f>'Kontrolní záznam XXXXXXXXXXXXXX'!CK11</f>
        <v>0</v>
      </c>
      <c r="BR4" s="32">
        <f>'Kontrolní záznam XXXXXXXXXXXXXX'!CL11</f>
        <v>0</v>
      </c>
      <c r="BS4" s="32">
        <f>'Kontrolní záznam XXXXXXXXXXXXXX'!CM11</f>
        <v>0</v>
      </c>
      <c r="BT4" s="32">
        <f>'Kontrolní záznam XXXXXXXXXXXXXX'!CN11</f>
        <v>0</v>
      </c>
      <c r="BU4" s="32">
        <f>'Kontrolní záznam XXXXXXXXXXXXXX'!CO11</f>
        <v>0</v>
      </c>
      <c r="BV4" s="32">
        <f>'Kontrolní záznam XXXXXXXXXXXXXX'!CP11</f>
        <v>0</v>
      </c>
      <c r="BW4" s="32">
        <f>'Kontrolní záznam XXXXXXXXXXXXXX'!CQ11</f>
        <v>0</v>
      </c>
      <c r="BX4" s="32">
        <f>'Kontrolní záznam XXXXXXXXXXXXXX'!CR11</f>
        <v>0</v>
      </c>
      <c r="BY4" s="32">
        <f>'Kontrolní záznam XXXXXXXXXXXXXX'!CS11</f>
        <v>0</v>
      </c>
      <c r="BZ4" s="32">
        <f>'Kontrolní záznam XXXXXXXXXXXXXX'!CT11</f>
        <v>0</v>
      </c>
      <c r="CA4" s="32">
        <f>'Kontrolní záznam XXXXXXXXXXXXXX'!CU11</f>
        <v>0</v>
      </c>
      <c r="CB4" s="32">
        <f>'Kontrolní záznam XXXXXXXXXXXXXX'!CV11</f>
        <v>0</v>
      </c>
      <c r="CC4" s="32">
        <f>'Kontrolní záznam XXXXXXXXXXXXXX'!CW11</f>
        <v>0</v>
      </c>
      <c r="CD4" s="32">
        <f>'Kontrolní záznam XXXXXXXXXXXXXX'!CX11</f>
        <v>0</v>
      </c>
      <c r="CE4" s="32">
        <f>'Kontrolní záznam XXXXXXXXXXXXXX'!CY11</f>
        <v>0</v>
      </c>
      <c r="CF4" s="32">
        <f>'Kontrolní záznam XXXXXXXXXXXXXX'!CZ11</f>
        <v>0</v>
      </c>
    </row>
    <row r="5" spans="1:84" ht="165" x14ac:dyDescent="0.25">
      <c r="A5" s="57" t="s">
        <v>139</v>
      </c>
      <c r="B5" s="98" t="str">
        <f>'Kontrolní záznam XXXXXXXXXXXXXX'!H12</f>
        <v>jmenné, adresné, rodná čísla, datum narození</v>
      </c>
      <c r="C5" s="98" t="str">
        <f>'Kontrolní záznam XXXXXXXXXXXXXX'!I12</f>
        <v>jmenné, adresné, rodná čísla, datum narození, místo narození, IVP, klasifikace, jména zákonných zástupců, kontaktní údaje, zdravotní pojišťovna</v>
      </c>
      <c r="D5" s="98" t="str">
        <f>'Kontrolní záznam XXXXXXXXXXXXXX'!L12</f>
        <v>jmenné, kontaktní</v>
      </c>
      <c r="E5" s="98" t="str">
        <f>'Kontrolní záznam XXXXXXXXXXXXXX'!M12</f>
        <v>jmenné, kontaktní</v>
      </c>
      <c r="F5" s="98" t="str">
        <f>'Kontrolní záznam XXXXXXXXXXXXXX'!U12</f>
        <v>jmenné, adresné, rodná čísla, datum narození, místo narození, IVP, klasifikace, jména zákonných zástupců, kontaktní údaje, zdravotní pojišťovna</v>
      </c>
      <c r="G5" s="98" t="str">
        <f>'Kontrolní záznam XXXXXXXXXXXXXX'!V12</f>
        <v>jmenné, adresné, rodná čísla, datum narození, místo narození, IVP, klasifikace, jména zákonných zástupců, kontaktní údaje, zdravotní pojišťovna</v>
      </c>
      <c r="H5" s="98" t="str">
        <f>'Kontrolní záznam XXXXXXXXXXXXXX'!W12</f>
        <v>jménné, kontaktní, zdravotní pojišťovny, bezinfekčnost, zdravotní způsobilost, kopie zdravotního průkazu</v>
      </c>
      <c r="I5" s="98" t="str">
        <f>'Kontrolní záznam XXXXXXXXXXXXXX'!X12</f>
        <v>Jmenné, adresa, pojišťovna, kontakty</v>
      </c>
      <c r="J5" s="98" t="str">
        <f>'Kontrolní záznam XXXXXXXXXXXXXX'!Y12</f>
        <v>Jménné, datum narození, podpis</v>
      </c>
      <c r="K5" s="98" t="str">
        <f>'Kontrolní záznam XXXXXXXXXXXXXX'!Z12</f>
        <v>Jmenné, podpis</v>
      </c>
      <c r="L5" s="98" t="str">
        <f>'Kontrolní záznam XXXXXXXXXXXXXX'!AA12</f>
        <v>Jmenné, adresní, datum narození, rodné číslo, o jiných osobách, číslo bankovního účtu, zravotní pojišťovna, podpis</v>
      </c>
      <c r="M5" s="98" t="str">
        <f>'Kontrolní záznam XXXXXXXXXXXXXX'!AB12</f>
        <v>Jmenné, adresní, datum narození, rodné číslo, o jiných osobách, číslo bankovního účtu, zravotní pojišťovna, podpis</v>
      </c>
      <c r="N5" s="98" t="str">
        <f>'Kontrolní záznam XXXXXXXXXXXXXX'!AC12</f>
        <v>Jmenné</v>
      </c>
      <c r="O5" s="98" t="str">
        <f>'Kontrolní záznam XXXXXXXXXXXXXX'!AD12</f>
        <v>jmenné, částky, čísla z účtů, variabilní symboly</v>
      </c>
      <c r="P5" s="98" t="str">
        <f>'Kontrolní záznam XXXXXXXXXXXXXX'!AE12</f>
        <v>jmenné, částky, čísla z účtů, variabilní symboly</v>
      </c>
      <c r="Q5" s="98" t="str">
        <f>'Kontrolní záznam XXXXXXXXXXXXXX'!AF12</f>
        <v>Jmenné, adresnné, kontaktní, datum narození, podpisy</v>
      </c>
      <c r="R5" s="98" t="str">
        <f>'Kontrolní záznam XXXXXXXXXXXXXX'!AG12</f>
        <v>Jmenné, adresní, kontaktní, podpis</v>
      </c>
      <c r="S5" s="98" t="str">
        <f>'Kontrolní záznam XXXXXXXXXXXXXX'!AH12</f>
        <v>Jmenné, adresní, kontaktní, podpis</v>
      </c>
      <c r="T5" s="98" t="str">
        <f>'Kontrolní záznam XXXXXXXXXXXXXX'!AI12</f>
        <v>Jmenné</v>
      </c>
      <c r="U5" s="98" t="str">
        <f>'Kontrolní záznam XXXXXXXXXXXXXX'!AJ12</f>
        <v>Jmenné</v>
      </c>
      <c r="V5" s="98" t="str">
        <f>'Kontrolní záznam XXXXXXXXXXXXXX'!AK12</f>
        <v>Jmenné</v>
      </c>
      <c r="W5" s="98" t="str">
        <f>'Kontrolní záznam XXXXXXXXXXXXXX'!AL12</f>
        <v>Jmenné, adresní, jemnné zákonných zástupců</v>
      </c>
      <c r="X5" s="98" t="str">
        <f>'Kontrolní záznam XXXXXXXXXXXXXX'!AM12</f>
        <v>jmenné, jmenné kdo hospitoval</v>
      </c>
      <c r="Y5" s="98" t="str">
        <f>'Kontrolní záznam XXXXXXXXXXXXXX'!AN12</f>
        <v>jmenné, adresné, kontaktní, druh znevýhodnění</v>
      </c>
      <c r="Z5" s="98" t="str">
        <f>'Kontrolní záznam XXXXXXXXXXXXXX'!AO12</f>
        <v>jmenné, adresné, kontaktní, druh znevýhodnění</v>
      </c>
      <c r="AA5" s="98" t="str">
        <f>'Kontrolní záznam XXXXXXXXXXXXXX'!AQ12</f>
        <v>Jmenné, adresní, jmenné zákonných zástupců, kontaktní, podpis</v>
      </c>
      <c r="AB5" s="98" t="str">
        <f>'Kontrolní záznam XXXXXXXXXXXXXX'!AR12</f>
        <v>Jmenné, adresní, číslo bankovního účtu, variabilní symbol</v>
      </c>
      <c r="AC5" s="98" t="str">
        <f>'Kontrolní záznam XXXXXXXXXXXXXX'!AT12</f>
        <v>jmenné, kontaktní</v>
      </c>
      <c r="AD5" s="98" t="str">
        <f>'Kontrolní záznam XXXXXXXXXXXXXX'!AU12</f>
        <v>jmenné, adresné, rodná čísla, datum narození, místo narození, jména zákonných zástupců, kontaktní údaje, zdravotní pojišťovna, podpis</v>
      </c>
      <c r="AE5" s="98" t="str">
        <f>'Kontrolní záznam XXXXXXXXXXXXXX'!AV12</f>
        <v>Jmenné, adresní, jmenné zákonných zástupců, kontaktní</v>
      </c>
      <c r="AF5" s="98" t="str">
        <f>'Kontrolní záznam XXXXXXXXXXXXXX'!AW12</f>
        <v>Jmenné, adresní, číslo bankovního účtu, variabilní symbol</v>
      </c>
      <c r="AG5" s="98" t="str">
        <f>'Kontrolní záznam XXXXXXXXXXXXXX'!AZ12</f>
        <v>Jmenné, adresní, jmenné zákonných zástupců, kontaktní, podpis</v>
      </c>
      <c r="AH5" s="98" t="str">
        <f>'Kontrolní záznam XXXXXXXXXXXXXX'!BB12</f>
        <v>jmenné, adresné, kontaktní, druh znevýhodnění</v>
      </c>
      <c r="AI5" s="98" t="str">
        <f>'Kontrolní záznam XXXXXXXXXXXXXX'!BC12</f>
        <v>jmenné, adresné, kontaktní, druh znevýhodnění</v>
      </c>
      <c r="AJ5" s="98" t="str">
        <f>'Kontrolní záznam XXXXXXXXXXXXXX'!BD12</f>
        <v>jmenné, adresné, kontaktní, druh znevýhodnění</v>
      </c>
      <c r="AK5" s="98" t="str">
        <f>'Kontrolní záznam XXXXXXXXXXXXXX'!BE12</f>
        <v>jmenné, adresné, kontaktní, druh znevýhodnění</v>
      </c>
      <c r="AL5" s="98" t="str">
        <f>'Kontrolní záznam XXXXXXXXXXXXXX'!BF12</f>
        <v>Jmenné</v>
      </c>
      <c r="AM5" s="98" t="str">
        <f>'Kontrolní záznam XXXXXXXXXXXXXX'!BG12</f>
        <v>Podobizny</v>
      </c>
      <c r="AN5" s="98">
        <f>'Kontrolní záznam XXXXXXXXXXXXXX'!BH12</f>
        <v>0</v>
      </c>
      <c r="AO5" s="34">
        <f>'Kontrolní záznam XXXXXXXXXXXXXX'!BI12</f>
        <v>0</v>
      </c>
      <c r="AP5" s="34">
        <f>'Kontrolní záznam XXXXXXXXXXXXXX'!BJ12</f>
        <v>0</v>
      </c>
      <c r="AQ5" s="34">
        <f>'Kontrolní záznam XXXXXXXXXXXXXX'!BK12</f>
        <v>0</v>
      </c>
      <c r="AR5" s="34">
        <f>'Kontrolní záznam XXXXXXXXXXXXXX'!BL12</f>
        <v>0</v>
      </c>
      <c r="AS5" s="34">
        <f>'Kontrolní záznam XXXXXXXXXXXXXX'!BM12</f>
        <v>0</v>
      </c>
      <c r="AT5" s="34">
        <f>'Kontrolní záznam XXXXXXXXXXXXXX'!BN12</f>
        <v>0</v>
      </c>
      <c r="AU5" s="34">
        <f>'Kontrolní záznam XXXXXXXXXXXXXX'!BO12</f>
        <v>0</v>
      </c>
      <c r="AV5" s="34">
        <f>'Kontrolní záznam XXXXXXXXXXXXXX'!BP12</f>
        <v>0</v>
      </c>
      <c r="AW5" s="84">
        <f>'Kontrolní záznam XXXXXXXXXXXXXX'!BQ12</f>
        <v>0</v>
      </c>
      <c r="AX5" s="32">
        <f>'Kontrolní záznam XXXXXXXXXXXXXX'!BR12</f>
        <v>0</v>
      </c>
      <c r="AY5" s="32">
        <f>'Kontrolní záznam XXXXXXXXXXXXXX'!BS12</f>
        <v>0</v>
      </c>
      <c r="AZ5" s="32">
        <f>'Kontrolní záznam XXXXXXXXXXXXXX'!BT12</f>
        <v>0</v>
      </c>
      <c r="BA5" s="32">
        <f>'Kontrolní záznam XXXXXXXXXXXXXX'!BU12</f>
        <v>0</v>
      </c>
      <c r="BB5" s="32">
        <f>'Kontrolní záznam XXXXXXXXXXXXXX'!BV12</f>
        <v>0</v>
      </c>
      <c r="BC5" s="32">
        <f>'Kontrolní záznam XXXXXXXXXXXXXX'!BW12</f>
        <v>0</v>
      </c>
      <c r="BD5" s="32">
        <f>'Kontrolní záznam XXXXXXXXXXXXXX'!BX12</f>
        <v>0</v>
      </c>
      <c r="BE5" s="32">
        <f>'Kontrolní záznam XXXXXXXXXXXXXX'!BY12</f>
        <v>0</v>
      </c>
      <c r="BF5" s="32">
        <f>'Kontrolní záznam XXXXXXXXXXXXXX'!BZ12</f>
        <v>0</v>
      </c>
      <c r="BG5" s="32">
        <f>'Kontrolní záznam XXXXXXXXXXXXXX'!CA12</f>
        <v>0</v>
      </c>
      <c r="BH5" s="32">
        <f>'Kontrolní záznam XXXXXXXXXXXXXX'!CB12</f>
        <v>0</v>
      </c>
      <c r="BI5" s="32">
        <f>'Kontrolní záznam XXXXXXXXXXXXXX'!CC12</f>
        <v>0</v>
      </c>
      <c r="BJ5" s="32">
        <f>'Kontrolní záznam XXXXXXXXXXXXXX'!CD12</f>
        <v>0</v>
      </c>
      <c r="BK5" s="32">
        <f>'Kontrolní záznam XXXXXXXXXXXXXX'!CE12</f>
        <v>0</v>
      </c>
      <c r="BL5" s="32">
        <f>'Kontrolní záznam XXXXXXXXXXXXXX'!CF12</f>
        <v>0</v>
      </c>
      <c r="BM5" s="32">
        <f>'Kontrolní záznam XXXXXXXXXXXXXX'!CG12</f>
        <v>0</v>
      </c>
      <c r="BN5" s="32">
        <f>'Kontrolní záznam XXXXXXXXXXXXXX'!CH12</f>
        <v>0</v>
      </c>
      <c r="BO5" s="32">
        <f>'Kontrolní záznam XXXXXXXXXXXXXX'!CI12</f>
        <v>0</v>
      </c>
      <c r="BP5" s="32">
        <f>'Kontrolní záznam XXXXXXXXXXXXXX'!CJ12</f>
        <v>0</v>
      </c>
      <c r="BQ5" s="32">
        <f>'Kontrolní záznam XXXXXXXXXXXXXX'!CK12</f>
        <v>0</v>
      </c>
      <c r="BR5" s="32">
        <f>'Kontrolní záznam XXXXXXXXXXXXXX'!CL12</f>
        <v>0</v>
      </c>
      <c r="BS5" s="32">
        <f>'Kontrolní záznam XXXXXXXXXXXXXX'!CM12</f>
        <v>0</v>
      </c>
      <c r="BT5" s="32">
        <f>'Kontrolní záznam XXXXXXXXXXXXXX'!CN12</f>
        <v>0</v>
      </c>
      <c r="BU5" s="32">
        <f>'Kontrolní záznam XXXXXXXXXXXXXX'!CO12</f>
        <v>0</v>
      </c>
      <c r="BV5" s="32">
        <f>'Kontrolní záznam XXXXXXXXXXXXXX'!CP12</f>
        <v>0</v>
      </c>
      <c r="BW5" s="32">
        <f>'Kontrolní záznam XXXXXXXXXXXXXX'!CQ12</f>
        <v>0</v>
      </c>
      <c r="BX5" s="32">
        <f>'Kontrolní záznam XXXXXXXXXXXXXX'!CR12</f>
        <v>0</v>
      </c>
      <c r="BY5" s="32">
        <f>'Kontrolní záznam XXXXXXXXXXXXXX'!CS12</f>
        <v>0</v>
      </c>
      <c r="BZ5" s="32">
        <f>'Kontrolní záznam XXXXXXXXXXXXXX'!CT12</f>
        <v>0</v>
      </c>
      <c r="CA5" s="32">
        <f>'Kontrolní záznam XXXXXXXXXXXXXX'!CU12</f>
        <v>0</v>
      </c>
      <c r="CB5" s="32">
        <f>'Kontrolní záznam XXXXXXXXXXXXXX'!CV12</f>
        <v>0</v>
      </c>
      <c r="CC5" s="32">
        <f>'Kontrolní záznam XXXXXXXXXXXXXX'!CW12</f>
        <v>0</v>
      </c>
      <c r="CD5" s="32">
        <f>'Kontrolní záznam XXXXXXXXXXXXXX'!CX12</f>
        <v>0</v>
      </c>
      <c r="CE5" s="32">
        <f>'Kontrolní záznam XXXXXXXXXXXXXX'!CY12</f>
        <v>0</v>
      </c>
      <c r="CF5" s="32">
        <f>'Kontrolní záznam XXXXXXXXXXXXXX'!CZ12</f>
        <v>0</v>
      </c>
    </row>
    <row r="6" spans="1:84" ht="105" x14ac:dyDescent="0.25">
      <c r="A6" s="57" t="s">
        <v>140</v>
      </c>
      <c r="B6" s="98" t="str">
        <f>'Kontrolní záznam XXXXXXXXXXXXXX'!H15</f>
        <v>Určení zaměstnanc</v>
      </c>
      <c r="C6" s="98" t="str">
        <f>'Kontrolní záznam XXXXXXXXXXXXXX'!I15</f>
        <v>Určení zaměstnanci, navazující školské zařízení</v>
      </c>
      <c r="D6" s="98" t="str">
        <f>'Kontrolní záznam XXXXXXXXXXXXXX'!L15</f>
        <v>Určení zaměstnanci</v>
      </c>
      <c r="E6" s="98" t="str">
        <f>'Kontrolní záznam XXXXXXXXXXXXXX'!M15</f>
        <v>Určení zaměstnanci</v>
      </c>
      <c r="F6" s="98" t="str">
        <f>'Kontrolní záznam XXXXXXXXXXXXXX'!U15</f>
        <v>Určení zaměstnanci</v>
      </c>
      <c r="G6" s="98" t="str">
        <f>'Kontrolní záznam XXXXXXXXXXXXXX'!V15</f>
        <v>Určení zaměstnanci</v>
      </c>
      <c r="H6" s="98" t="str">
        <f>'Kontrolní záznam XXXXXXXXXXXXXX'!W15</f>
        <v>Určení zaměstnanci, příslušná místa - např. ubytovací zařízení, personál plaveckého bazénu</v>
      </c>
      <c r="I6" s="98" t="str">
        <f>'Kontrolní záznam XXXXXXXXXXXXXX'!X15</f>
        <v>Určení zaměstnanci</v>
      </c>
      <c r="J6" s="98" t="str">
        <f>'Kontrolní záznam XXXXXXXXXXXXXX'!Y15</f>
        <v>Určení zaměstnanci</v>
      </c>
      <c r="K6" s="98" t="str">
        <f>'Kontrolní záznam XXXXXXXXXXXXXX'!Z15</f>
        <v>Určení zaměstnanci</v>
      </c>
      <c r="L6" s="98" t="str">
        <f>'Kontrolní záznam XXXXXXXXXXXXXX'!AA15</f>
        <v>Určení zaměstnanci, sociální správa, zdravovtní pojišťovna, finanční úřad</v>
      </c>
      <c r="M6" s="98" t="str">
        <f>'Kontrolní záznam XXXXXXXXXXXXXX'!AB15</f>
        <v>Určení zaměstnanci, sociální správa, zdravovtní pojišťovna, finanční úřad</v>
      </c>
      <c r="N6" s="98" t="str">
        <f>'Kontrolní záznam XXXXXXXXXXXXXX'!AC15</f>
        <v>Určení zaměstnanci</v>
      </c>
      <c r="O6" s="98" t="str">
        <f>'Kontrolní záznam XXXXXXXXXXXXXX'!AD15</f>
        <v>Určení zaměstnanci</v>
      </c>
      <c r="P6" s="98" t="str">
        <f>'Kontrolní záznam XXXXXXXXXXXXXX'!AE15</f>
        <v>Určení zaměstnanci</v>
      </c>
      <c r="Q6" s="98" t="str">
        <f>'Kontrolní záznam XXXXXXXXXXXXXX'!AF15</f>
        <v>Určení zaměstnanci</v>
      </c>
      <c r="R6" s="98" t="str">
        <f>'Kontrolní záznam XXXXXXXXXXXXXX'!AG15</f>
        <v>Určení zaměstnanci</v>
      </c>
      <c r="S6" s="98" t="str">
        <f>'Kontrolní záznam XXXXXXXXXXXXXX'!AH15</f>
        <v>Určení zaměstnanci</v>
      </c>
      <c r="T6" s="98" t="str">
        <f>'Kontrolní záznam XXXXXXXXXXXXXX'!AI15</f>
        <v>Veřejnost</v>
      </c>
      <c r="U6" s="98" t="str">
        <f>'Kontrolní záznam XXXXXXXXXXXXXX'!AJ15</f>
        <v>Určení zaměstnanci</v>
      </c>
      <c r="V6" s="98" t="str">
        <f>'Kontrolní záznam XXXXXXXXXXXXXX'!AK15</f>
        <v>Určení zaměstnanci</v>
      </c>
      <c r="W6" s="98" t="str">
        <f>'Kontrolní záznam XXXXXXXXXXXXXX'!AL15</f>
        <v>Určení zaměstnanci</v>
      </c>
      <c r="X6" s="98" t="str">
        <f>'Kontrolní záznam XXXXXXXXXXXXXX'!AM15</f>
        <v>Určení zaměstnanci</v>
      </c>
      <c r="Y6" s="98" t="str">
        <f>'Kontrolní záznam XXXXXXXXXXXXXX'!AN15</f>
        <v>Určení zaměstnanci, psychologicko pedagogická poradnu, zákonní zástupci</v>
      </c>
      <c r="Z6" s="98" t="str">
        <f>'Kontrolní záznam XXXXXXXXXXXXXX'!AO15</f>
        <v>Určení zaměstnanci, psychologicko pedagogická poradnu, zákonní zástupci</v>
      </c>
      <c r="AA6" s="98" t="str">
        <f>'Kontrolní záznam XXXXXXXXXXXXXX'!AQ15</f>
        <v>Určení zaměstnanci</v>
      </c>
      <c r="AB6" s="98" t="str">
        <f>'Kontrolní záznam XXXXXXXXXXXXXX'!AR15</f>
        <v>Určení zaměstnanci</v>
      </c>
      <c r="AC6" s="98" t="str">
        <f>'Kontrolní záznam XXXXXXXXXXXXXX'!AT15</f>
        <v>Určení zaměstnanci</v>
      </c>
      <c r="AD6" s="98" t="str">
        <f>'Kontrolní záznam XXXXXXXXXXXXXX'!AU15</f>
        <v>Určení zaměstnanci</v>
      </c>
      <c r="AE6" s="98" t="str">
        <f>'Kontrolní záznam XXXXXXXXXXXXXX'!AV15</f>
        <v>Určení zaměstnanci</v>
      </c>
      <c r="AF6" s="98" t="str">
        <f>'Kontrolní záznam XXXXXXXXXXXXXX'!AW15</f>
        <v>Určení zaměstnanci</v>
      </c>
      <c r="AG6" s="98" t="str">
        <f>'Kontrolní záznam XXXXXXXXXXXXXX'!AZ15</f>
        <v>Určení zaměstnanci</v>
      </c>
      <c r="AH6" s="98" t="str">
        <f>'Kontrolní záznam XXXXXXXXXXXXXX'!BB15</f>
        <v>Určení zaměstnanci, psychologicko pedagogická poradnu, zákonní zástupci</v>
      </c>
      <c r="AI6" s="98" t="str">
        <f>'Kontrolní záznam XXXXXXXXXXXXXX'!BC15</f>
        <v>Určení zaměstnanci, psychologicko pedagogická poradnu, zákonní zástupci</v>
      </c>
      <c r="AJ6" s="98" t="str">
        <f>'Kontrolní záznam XXXXXXXXXXXXXX'!BD15</f>
        <v>Určení zaměstnanci, psychologicko pedagogická poradnu, zákonní zástupci</v>
      </c>
      <c r="AK6" s="98" t="str">
        <f>'Kontrolní záznam XXXXXXXXXXXXXX'!BE15</f>
        <v>Určení zaměstnanci, psychologicko pedagogická poradnu, zákonní zástupci</v>
      </c>
      <c r="AL6" s="98" t="str">
        <f>'Kontrolní záznam XXXXXXXXXXXXXX'!BF15</f>
        <v>Určení zaměstannci, zákonní zástupci</v>
      </c>
      <c r="AM6" s="98" t="str">
        <f>'Kontrolní záznam XXXXXXXXXXXXXX'!BG15</f>
        <v>Určení zaměstnanci</v>
      </c>
      <c r="AN6" s="98">
        <f>'Kontrolní záznam XXXXXXXXXXXXXX'!BH15</f>
        <v>0</v>
      </c>
      <c r="AO6" s="34">
        <f>'Kontrolní záznam XXXXXXXXXXXXXX'!BI15</f>
        <v>0</v>
      </c>
      <c r="AP6" s="34">
        <f>'Kontrolní záznam XXXXXXXXXXXXXX'!BJ15</f>
        <v>0</v>
      </c>
      <c r="AQ6" s="34">
        <f>'Kontrolní záznam XXXXXXXXXXXXXX'!BK15</f>
        <v>0</v>
      </c>
      <c r="AR6" s="34">
        <f>'Kontrolní záznam XXXXXXXXXXXXXX'!BL15</f>
        <v>0</v>
      </c>
      <c r="AS6" s="34">
        <f>'Kontrolní záznam XXXXXXXXXXXXXX'!BM15</f>
        <v>0</v>
      </c>
      <c r="AT6" s="34">
        <f>'Kontrolní záznam XXXXXXXXXXXXXX'!BN15</f>
        <v>0</v>
      </c>
      <c r="AU6" s="34">
        <f>'Kontrolní záznam XXXXXXXXXXXXXX'!BO15</f>
        <v>0</v>
      </c>
      <c r="AV6" s="34">
        <f>'Kontrolní záznam XXXXXXXXXXXXXX'!BP15</f>
        <v>0</v>
      </c>
      <c r="AW6" s="84">
        <f>'Kontrolní záznam XXXXXXXXXXXXXX'!BQ15</f>
        <v>0</v>
      </c>
      <c r="AX6" s="32">
        <f>'Kontrolní záznam XXXXXXXXXXXXXX'!BR15</f>
        <v>0</v>
      </c>
      <c r="AY6" s="32">
        <f>'Kontrolní záznam XXXXXXXXXXXXXX'!BS15</f>
        <v>0</v>
      </c>
      <c r="AZ6" s="32">
        <f>'Kontrolní záznam XXXXXXXXXXXXXX'!BT15</f>
        <v>0</v>
      </c>
      <c r="BA6" s="32">
        <f>'Kontrolní záznam XXXXXXXXXXXXXX'!BU15</f>
        <v>0</v>
      </c>
      <c r="BB6" s="32">
        <f>'Kontrolní záznam XXXXXXXXXXXXXX'!BV15</f>
        <v>0</v>
      </c>
      <c r="BC6" s="32">
        <f>'Kontrolní záznam XXXXXXXXXXXXXX'!BW15</f>
        <v>0</v>
      </c>
      <c r="BD6" s="32">
        <f>'Kontrolní záznam XXXXXXXXXXXXXX'!BX15</f>
        <v>0</v>
      </c>
      <c r="BE6" s="32">
        <f>'Kontrolní záznam XXXXXXXXXXXXXX'!BY15</f>
        <v>0</v>
      </c>
      <c r="BF6" s="32">
        <f>'Kontrolní záznam XXXXXXXXXXXXXX'!BZ15</f>
        <v>0</v>
      </c>
      <c r="BG6" s="32">
        <f>'Kontrolní záznam XXXXXXXXXXXXXX'!CA15</f>
        <v>0</v>
      </c>
      <c r="BH6" s="32">
        <f>'Kontrolní záznam XXXXXXXXXXXXXX'!CB15</f>
        <v>0</v>
      </c>
      <c r="BI6" s="32">
        <f>'Kontrolní záznam XXXXXXXXXXXXXX'!CC15</f>
        <v>0</v>
      </c>
      <c r="BJ6" s="32">
        <f>'Kontrolní záznam XXXXXXXXXXXXXX'!CD15</f>
        <v>0</v>
      </c>
      <c r="BK6" s="32">
        <f>'Kontrolní záznam XXXXXXXXXXXXXX'!CE15</f>
        <v>0</v>
      </c>
      <c r="BL6" s="32">
        <f>'Kontrolní záznam XXXXXXXXXXXXXX'!CF15</f>
        <v>0</v>
      </c>
      <c r="BM6" s="32">
        <f>'Kontrolní záznam XXXXXXXXXXXXXX'!CG15</f>
        <v>0</v>
      </c>
      <c r="BN6" s="32">
        <f>'Kontrolní záznam XXXXXXXXXXXXXX'!CH15</f>
        <v>0</v>
      </c>
      <c r="BO6" s="32">
        <f>'Kontrolní záznam XXXXXXXXXXXXXX'!CI15</f>
        <v>0</v>
      </c>
      <c r="BP6" s="32">
        <f>'Kontrolní záznam XXXXXXXXXXXXXX'!CJ15</f>
        <v>0</v>
      </c>
      <c r="BQ6" s="32">
        <f>'Kontrolní záznam XXXXXXXXXXXXXX'!CK15</f>
        <v>0</v>
      </c>
      <c r="BR6" s="32">
        <f>'Kontrolní záznam XXXXXXXXXXXXXX'!CL15</f>
        <v>0</v>
      </c>
      <c r="BS6" s="32">
        <f>'Kontrolní záznam XXXXXXXXXXXXXX'!CM15</f>
        <v>0</v>
      </c>
      <c r="BT6" s="32">
        <f>'Kontrolní záznam XXXXXXXXXXXXXX'!CN15</f>
        <v>0</v>
      </c>
      <c r="BU6" s="32">
        <f>'Kontrolní záznam XXXXXXXXXXXXXX'!CO15</f>
        <v>0</v>
      </c>
      <c r="BV6" s="32">
        <f>'Kontrolní záznam XXXXXXXXXXXXXX'!CP15</f>
        <v>0</v>
      </c>
      <c r="BW6" s="32">
        <f>'Kontrolní záznam XXXXXXXXXXXXXX'!CQ15</f>
        <v>0</v>
      </c>
      <c r="BX6" s="32">
        <f>'Kontrolní záznam XXXXXXXXXXXXXX'!CR15</f>
        <v>0</v>
      </c>
      <c r="BY6" s="32">
        <f>'Kontrolní záznam XXXXXXXXXXXXXX'!CS15</f>
        <v>0</v>
      </c>
      <c r="BZ6" s="32">
        <f>'Kontrolní záznam XXXXXXXXXXXXXX'!CT15</f>
        <v>0</v>
      </c>
      <c r="CA6" s="32">
        <f>'Kontrolní záznam XXXXXXXXXXXXXX'!CU15</f>
        <v>0</v>
      </c>
      <c r="CB6" s="32">
        <f>'Kontrolní záznam XXXXXXXXXXXXXX'!CV15</f>
        <v>0</v>
      </c>
      <c r="CC6" s="32">
        <f>'Kontrolní záznam XXXXXXXXXXXXXX'!CW15</f>
        <v>0</v>
      </c>
      <c r="CD6" s="32">
        <f>'Kontrolní záznam XXXXXXXXXXXXXX'!CX15</f>
        <v>0</v>
      </c>
      <c r="CE6" s="32">
        <f>'Kontrolní záznam XXXXXXXXXXXXXX'!CY15</f>
        <v>0</v>
      </c>
      <c r="CF6" s="32">
        <f>'Kontrolní záznam XXXXXXXXXXXXXX'!CZ15</f>
        <v>0</v>
      </c>
    </row>
    <row r="7" spans="1:84" ht="315" x14ac:dyDescent="0.25">
      <c r="A7" s="57" t="s">
        <v>142</v>
      </c>
      <c r="B7" s="98" t="str">
        <f>'Kontrolní záznam XXXXXXXXXXXXXX'!H16</f>
        <v>45 let</v>
      </c>
      <c r="C7" s="98" t="str">
        <f>'Kontrolní záznam XXXXXXXXXXXXXX'!I16</f>
        <v>45 let</v>
      </c>
      <c r="D7" s="98" t="str">
        <f>'Kontrolní záznam XXXXXXXXXXXXXX'!L16</f>
        <v>10 let</v>
      </c>
      <c r="E7" s="98" t="str">
        <f>'Kontrolní záznam XXXXXXXXXXXXXX'!M16</f>
        <v>45 let</v>
      </c>
      <c r="F7" s="98" t="str">
        <f>'Kontrolní záznam XXXXXXXXXXXXXX'!U16</f>
        <v>10 let</v>
      </c>
      <c r="G7" s="98" t="str">
        <f>'Kontrolní záznam XXXXXXXXXXXXXX'!V16</f>
        <v>10 let</v>
      </c>
      <c r="H7" s="98" t="str">
        <f>'Kontrolní záznam XXXXXXXXXXXXXX'!W16</f>
        <v>5 let, u výletů a jiných seznamů 3 roky</v>
      </c>
      <c r="I7" s="98" t="str">
        <f>'Kontrolní záznam XXXXXXXXXXXXXX'!X16</f>
        <v>5 let (kniha), hlášení a dokumentace 10 let</v>
      </c>
      <c r="J7" s="98" t="str">
        <f>'Kontrolní záznam XXXXXXXXXXXXXX'!Y16</f>
        <v>5 let (nemá dobu skartace)</v>
      </c>
      <c r="K7" s="98" t="str">
        <f>'Kontrolní záznam XXXXXXXXXXXXXX'!Z16</f>
        <v>10 let</v>
      </c>
      <c r="L7" s="98" t="str">
        <f>'Kontrolní záznam XXXXXXXXXXXXXX'!AA16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M7" s="98" t="str">
        <f>'Kontrolní záznam XXXXXXXXXXXXXX'!AB16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N7" s="98" t="str">
        <f>'Kontrolní záznam XXXXXXXXXXXXXX'!AC16</f>
        <v>45 let seznamy vyučujících, 10 let záznamy o nepřítomnosti, 5 let ostatní, FKPS 5 let</v>
      </c>
      <c r="O7" s="98" t="str">
        <f>'Kontrolní záznam XXXXXXXXXXXXXX'!AD16</f>
        <v>10 let</v>
      </c>
      <c r="P7" s="98" t="str">
        <f>'Kontrolní záznam XXXXXXXXXXXXXX'!AE16</f>
        <v>10 let</v>
      </c>
      <c r="Q7" s="98" t="str">
        <f>'Kontrolní záznam XXXXXXXXXXXXXX'!AF16</f>
        <v>10 let</v>
      </c>
      <c r="R7" s="98" t="str">
        <f>'Kontrolní záznam XXXXXXXXXXXXXX'!AG16</f>
        <v>10 let</v>
      </c>
      <c r="S7" s="98" t="str">
        <f>'Kontrolní záznam XXXXXXXXXXXXXX'!AH16</f>
        <v>5 let</v>
      </c>
      <c r="T7" s="98" t="str">
        <f>'Kontrolní záznam XXXXXXXXXXXXXX'!AI16</f>
        <v>10 let</v>
      </c>
      <c r="U7" s="98" t="str">
        <f>'Kontrolní záznam XXXXXXXXXXXXXX'!AJ16</f>
        <v>10 let</v>
      </c>
      <c r="V7" s="98" t="str">
        <f>'Kontrolní záznam XXXXXXXXXXXXXX'!AK16</f>
        <v>10 let</v>
      </c>
      <c r="W7" s="98" t="str">
        <f>'Kontrolní záznam XXXXXXXXXXXXXX'!AL16</f>
        <v>10 let</v>
      </c>
      <c r="X7" s="98" t="str">
        <f>'Kontrolní záznam XXXXXXXXXXXXXX'!AM16</f>
        <v>10 let</v>
      </c>
      <c r="Y7" s="98" t="str">
        <f>'Kontrolní záznam XXXXXXXXXXXXXX'!AN16</f>
        <v>10 let</v>
      </c>
      <c r="Z7" s="98" t="str">
        <f>'Kontrolní záznam XXXXXXXXXXXXXX'!AO16</f>
        <v>10 let</v>
      </c>
      <c r="AA7" s="98" t="str">
        <f>'Kontrolní záznam XXXXXXXXXXXXXX'!AQ16</f>
        <v>3 roky</v>
      </c>
      <c r="AB7" s="98" t="str">
        <f>'Kontrolní záznam XXXXXXXXXXXXXX'!AR16</f>
        <v>5 let</v>
      </c>
      <c r="AC7" s="98" t="str">
        <f>'Kontrolní záznam XXXXXXXXXXXXXX'!AT16</f>
        <v>10 let</v>
      </c>
      <c r="AD7" s="98" t="str">
        <f>'Kontrolní záznam XXXXXXXXXXXXXX'!AU16</f>
        <v>10 let</v>
      </c>
      <c r="AE7" s="98" t="str">
        <f>'Kontrolní záznam XXXXXXXXXXXXXX'!AV16</f>
        <v>Po dobu navštěvování družiny</v>
      </c>
      <c r="AF7" s="98" t="str">
        <f>'Kontrolní záznam XXXXXXXXXXXXXX'!AW16</f>
        <v>5 let</v>
      </c>
      <c r="AG7" s="98" t="str">
        <f>'Kontrolní záznam XXXXXXXXXXXXXX'!AZ16</f>
        <v>5 let</v>
      </c>
      <c r="AH7" s="98" t="str">
        <f>'Kontrolní záznam XXXXXXXXXXXXXX'!BB16</f>
        <v>10 let</v>
      </c>
      <c r="AI7" s="98" t="str">
        <f>'Kontrolní záznam XXXXXXXXXXXXXX'!BC16</f>
        <v>10 let</v>
      </c>
      <c r="AJ7" s="98" t="str">
        <f>'Kontrolní záznam XXXXXXXXXXXXXX'!BD16</f>
        <v>10 let</v>
      </c>
      <c r="AK7" s="98" t="str">
        <f>'Kontrolní záznam XXXXXXXXXXXXXX'!BE16</f>
        <v>10 let</v>
      </c>
      <c r="AL7" s="98" t="str">
        <f>'Kontrolní záznam XXXXXXXXXXXXXX'!BF16</f>
        <v>10 let</v>
      </c>
      <c r="AM7" s="98" t="str">
        <f>'Kontrolní záznam XXXXXXXXXXXXXX'!BG16</f>
        <v>5 dní</v>
      </c>
      <c r="AN7" s="98">
        <f>'Kontrolní záznam XXXXXXXXXXXXXX'!BH16</f>
        <v>0</v>
      </c>
      <c r="AO7" s="34">
        <f>'Kontrolní záznam XXXXXXXXXXXXXX'!BI16</f>
        <v>0</v>
      </c>
      <c r="AP7" s="34">
        <f>'Kontrolní záznam XXXXXXXXXXXXXX'!BJ16</f>
        <v>0</v>
      </c>
      <c r="AQ7" s="34">
        <f>'Kontrolní záznam XXXXXXXXXXXXXX'!BK16</f>
        <v>0</v>
      </c>
      <c r="AR7" s="34">
        <f>'Kontrolní záznam XXXXXXXXXXXXXX'!BL16</f>
        <v>0</v>
      </c>
      <c r="AS7" s="34">
        <f>'Kontrolní záznam XXXXXXXXXXXXXX'!BM16</f>
        <v>0</v>
      </c>
      <c r="AT7" s="34">
        <f>'Kontrolní záznam XXXXXXXXXXXXXX'!BN16</f>
        <v>0</v>
      </c>
      <c r="AU7" s="34">
        <f>'Kontrolní záznam XXXXXXXXXXXXXX'!BO16</f>
        <v>0</v>
      </c>
      <c r="AV7" s="34">
        <f>'Kontrolní záznam XXXXXXXXXXXXXX'!BP16</f>
        <v>0</v>
      </c>
      <c r="AW7" s="84">
        <f>'Kontrolní záznam XXXXXXXXXXXXXX'!BQ16</f>
        <v>0</v>
      </c>
      <c r="AX7" s="32">
        <f>'Kontrolní záznam XXXXXXXXXXXXXX'!BR16</f>
        <v>0</v>
      </c>
      <c r="AY7" s="32">
        <f>'Kontrolní záznam XXXXXXXXXXXXXX'!BS16</f>
        <v>0</v>
      </c>
      <c r="AZ7" s="32">
        <f>'Kontrolní záznam XXXXXXXXXXXXXX'!BT16</f>
        <v>0</v>
      </c>
      <c r="BA7" s="32">
        <f>'Kontrolní záznam XXXXXXXXXXXXXX'!BU16</f>
        <v>0</v>
      </c>
      <c r="BB7" s="32">
        <f>'Kontrolní záznam XXXXXXXXXXXXXX'!BV16</f>
        <v>0</v>
      </c>
      <c r="BC7" s="32">
        <f>'Kontrolní záznam XXXXXXXXXXXXXX'!BW16</f>
        <v>0</v>
      </c>
      <c r="BD7" s="32">
        <f>'Kontrolní záznam XXXXXXXXXXXXXX'!BX16</f>
        <v>0</v>
      </c>
      <c r="BE7" s="32">
        <f>'Kontrolní záznam XXXXXXXXXXXXXX'!BY16</f>
        <v>0</v>
      </c>
      <c r="BF7" s="32">
        <f>'Kontrolní záznam XXXXXXXXXXXXXX'!BZ16</f>
        <v>0</v>
      </c>
      <c r="BG7" s="32">
        <f>'Kontrolní záznam XXXXXXXXXXXXXX'!CA16</f>
        <v>0</v>
      </c>
      <c r="BH7" s="32">
        <f>'Kontrolní záznam XXXXXXXXXXXXXX'!CB16</f>
        <v>0</v>
      </c>
      <c r="BI7" s="32">
        <f>'Kontrolní záznam XXXXXXXXXXXXXX'!CC16</f>
        <v>0</v>
      </c>
      <c r="BJ7" s="32">
        <f>'Kontrolní záznam XXXXXXXXXXXXXX'!CD16</f>
        <v>0</v>
      </c>
      <c r="BK7" s="32">
        <f>'Kontrolní záznam XXXXXXXXXXXXXX'!CE16</f>
        <v>0</v>
      </c>
      <c r="BL7" s="32">
        <f>'Kontrolní záznam XXXXXXXXXXXXXX'!CF16</f>
        <v>0</v>
      </c>
      <c r="BM7" s="32">
        <f>'Kontrolní záznam XXXXXXXXXXXXXX'!CG16</f>
        <v>0</v>
      </c>
      <c r="BN7" s="32">
        <f>'Kontrolní záznam XXXXXXXXXXXXXX'!CH16</f>
        <v>0</v>
      </c>
      <c r="BO7" s="32">
        <f>'Kontrolní záznam XXXXXXXXXXXXXX'!CI16</f>
        <v>0</v>
      </c>
      <c r="BP7" s="32">
        <f>'Kontrolní záznam XXXXXXXXXXXXXX'!CJ16</f>
        <v>0</v>
      </c>
      <c r="BQ7" s="32">
        <f>'Kontrolní záznam XXXXXXXXXXXXXX'!CK16</f>
        <v>0</v>
      </c>
      <c r="BR7" s="32">
        <f>'Kontrolní záznam XXXXXXXXXXXXXX'!CL16</f>
        <v>0</v>
      </c>
      <c r="BS7" s="32">
        <f>'Kontrolní záznam XXXXXXXXXXXXXX'!CM16</f>
        <v>0</v>
      </c>
      <c r="BT7" s="32">
        <f>'Kontrolní záznam XXXXXXXXXXXXXX'!CN16</f>
        <v>0</v>
      </c>
      <c r="BU7" s="32">
        <f>'Kontrolní záznam XXXXXXXXXXXXXX'!CO16</f>
        <v>0</v>
      </c>
      <c r="BV7" s="32">
        <f>'Kontrolní záznam XXXXXXXXXXXXXX'!CP16</f>
        <v>0</v>
      </c>
      <c r="BW7" s="32">
        <f>'Kontrolní záznam XXXXXXXXXXXXXX'!CQ16</f>
        <v>0</v>
      </c>
      <c r="BX7" s="32">
        <f>'Kontrolní záznam XXXXXXXXXXXXXX'!CR16</f>
        <v>0</v>
      </c>
      <c r="BY7" s="32">
        <f>'Kontrolní záznam XXXXXXXXXXXXXX'!CS16</f>
        <v>0</v>
      </c>
      <c r="BZ7" s="32">
        <f>'Kontrolní záznam XXXXXXXXXXXXXX'!CT16</f>
        <v>0</v>
      </c>
      <c r="CA7" s="32">
        <f>'Kontrolní záznam XXXXXXXXXXXXXX'!CU16</f>
        <v>0</v>
      </c>
      <c r="CB7" s="32">
        <f>'Kontrolní záznam XXXXXXXXXXXXXX'!CV16</f>
        <v>0</v>
      </c>
      <c r="CC7" s="32">
        <f>'Kontrolní záznam XXXXXXXXXXXXXX'!CW16</f>
        <v>0</v>
      </c>
      <c r="CD7" s="32">
        <f>'Kontrolní záznam XXXXXXXXXXXXXX'!CX16</f>
        <v>0</v>
      </c>
      <c r="CE7" s="32">
        <f>'Kontrolní záznam XXXXXXXXXXXXXX'!CY16</f>
        <v>0</v>
      </c>
      <c r="CF7" s="32">
        <f>'Kontrolní záznam XXXXXXXXXXXXXX'!CZ16</f>
        <v>0</v>
      </c>
    </row>
    <row r="8" spans="1:84" ht="93.75" x14ac:dyDescent="0.25">
      <c r="A8" s="57" t="s">
        <v>141</v>
      </c>
      <c r="B8" s="34" t="str">
        <f>'Kontrolní záznam XXXXXXXXXXXXXX'!H18</f>
        <v>NE</v>
      </c>
      <c r="C8" s="34" t="str">
        <f>'Kontrolní záznam XXXXXXXXXXXXXX'!I18</f>
        <v>NE</v>
      </c>
      <c r="D8" s="34" t="str">
        <f>'Kontrolní záznam XXXXXXXXXXXXXX'!L18</f>
        <v>NE</v>
      </c>
      <c r="E8" s="34" t="str">
        <f>'Kontrolní záznam XXXXXXXXXXXXXX'!M18</f>
        <v>NE</v>
      </c>
      <c r="F8" s="34" t="str">
        <f>'Kontrolní záznam XXXXXXXXXXXXXX'!U18</f>
        <v>NE</v>
      </c>
      <c r="G8" s="34" t="str">
        <f>'Kontrolní záznam XXXXXXXXXXXXXX'!V18</f>
        <v>NE</v>
      </c>
      <c r="H8" s="34" t="str">
        <f>'Kontrolní záznam XXXXXXXXXXXXXX'!W18</f>
        <v>NE</v>
      </c>
      <c r="I8" s="34" t="str">
        <f>'Kontrolní záznam XXXXXXXXXXXXXX'!X18</f>
        <v>NE</v>
      </c>
      <c r="J8" s="34" t="str">
        <f>'Kontrolní záznam XXXXXXXXXXXXXX'!Y18</f>
        <v>NE</v>
      </c>
      <c r="K8" s="34" t="str">
        <f>'Kontrolní záznam XXXXXXXXXXXXXX'!Z18</f>
        <v>NE</v>
      </c>
      <c r="L8" s="34" t="str">
        <f>'Kontrolní záznam XXXXXXXXXXXXXX'!AA18</f>
        <v>NE</v>
      </c>
      <c r="M8" s="34" t="str">
        <f>'Kontrolní záznam XXXXXXXXXXXXXX'!AB18</f>
        <v>NE</v>
      </c>
      <c r="N8" s="34" t="str">
        <f>'Kontrolní záznam XXXXXXXXXXXXXX'!AC18</f>
        <v>NE</v>
      </c>
      <c r="O8" s="34" t="str">
        <f>'Kontrolní záznam XXXXXXXXXXXXXX'!AD18</f>
        <v>NE</v>
      </c>
      <c r="P8" s="34" t="str">
        <f>'Kontrolní záznam XXXXXXXXXXXXXX'!AE18</f>
        <v>NE</v>
      </c>
      <c r="Q8" s="34" t="str">
        <f>'Kontrolní záznam XXXXXXXXXXXXXX'!AF18</f>
        <v>NE</v>
      </c>
      <c r="R8" s="34" t="str">
        <f>'Kontrolní záznam XXXXXXXXXXXXXX'!AG18</f>
        <v>NE</v>
      </c>
      <c r="S8" s="34" t="str">
        <f>'Kontrolní záznam XXXXXXXXXXXXXX'!AH18</f>
        <v>NE</v>
      </c>
      <c r="T8" s="34" t="str">
        <f>'Kontrolní záznam XXXXXXXXXXXXXX'!AI18</f>
        <v>NE</v>
      </c>
      <c r="U8" s="34" t="str">
        <f>'Kontrolní záznam XXXXXXXXXXXXXX'!AJ18</f>
        <v>NE</v>
      </c>
      <c r="V8" s="34" t="str">
        <f>'Kontrolní záznam XXXXXXXXXXXXXX'!AK18</f>
        <v>NE</v>
      </c>
      <c r="W8" s="34" t="str">
        <f>'Kontrolní záznam XXXXXXXXXXXXXX'!AL18</f>
        <v>NE</v>
      </c>
      <c r="X8" s="34" t="str">
        <f>'Kontrolní záznam XXXXXXXXXXXXXX'!AM18</f>
        <v>NE</v>
      </c>
      <c r="Y8" s="34" t="str">
        <f>'Kontrolní záznam XXXXXXXXXXXXXX'!AN18</f>
        <v>NE</v>
      </c>
      <c r="Z8" s="34" t="str">
        <f>'Kontrolní záznam XXXXXXXXXXXXXX'!AO18</f>
        <v>NE</v>
      </c>
      <c r="AA8" s="34" t="str">
        <f>'Kontrolní záznam XXXXXXXXXXXXXX'!AQ18</f>
        <v>NE</v>
      </c>
      <c r="AB8" s="34" t="str">
        <f>'Kontrolní záznam XXXXXXXXXXXXXX'!AR18</f>
        <v>NE</v>
      </c>
      <c r="AC8" s="34" t="str">
        <f>'Kontrolní záznam XXXXXXXXXXXXXX'!AT18</f>
        <v>NE</v>
      </c>
      <c r="AD8" s="34" t="str">
        <f>'Kontrolní záznam XXXXXXXXXXXXXX'!AU18</f>
        <v>NE</v>
      </c>
      <c r="AE8" s="34" t="str">
        <f>'Kontrolní záznam XXXXXXXXXXXXXX'!AV18</f>
        <v>NE</v>
      </c>
      <c r="AF8" s="34" t="str">
        <f>'Kontrolní záznam XXXXXXXXXXXXXX'!AW18</f>
        <v>NE</v>
      </c>
      <c r="AG8" s="34" t="str">
        <f>'Kontrolní záznam XXXXXXXXXXXXXX'!$AZ$18</f>
        <v>NE</v>
      </c>
      <c r="AH8" s="34" t="str">
        <f>'Kontrolní záznam XXXXXXXXXXXXXX'!BB18</f>
        <v>NE</v>
      </c>
      <c r="AI8" s="34" t="str">
        <f>'Kontrolní záznam XXXXXXXXXXXXXX'!BC18</f>
        <v>NE</v>
      </c>
      <c r="AJ8" s="34" t="str">
        <f>'Kontrolní záznam XXXXXXXXXXXXXX'!BD18</f>
        <v>NE</v>
      </c>
      <c r="AK8" s="34" t="str">
        <f>'Kontrolní záznam XXXXXXXXXXXXXX'!BE18</f>
        <v>NE</v>
      </c>
      <c r="AL8" s="34" t="str">
        <f>'Kontrolní záznam XXXXXXXXXXXXXX'!BF18</f>
        <v>NE</v>
      </c>
      <c r="AM8" s="34" t="str">
        <f>'Kontrolní záznam XXXXXXXXXXXXXX'!BG18</f>
        <v>NE</v>
      </c>
      <c r="AN8" s="34" t="str">
        <f>'Kontrolní záznam XXXXXXXXXXXXXX'!BH18</f>
        <v>NE</v>
      </c>
      <c r="AO8" s="34" t="str">
        <f>'Kontrolní záznam XXXXXXXXXXXXXX'!BI18</f>
        <v>NE</v>
      </c>
      <c r="AP8" s="34" t="str">
        <f>'Kontrolní záznam XXXXXXXXXXXXXX'!BJ18</f>
        <v>NE</v>
      </c>
      <c r="AQ8" s="34" t="str">
        <f>'Kontrolní záznam XXXXXXXXXXXXXX'!BK18</f>
        <v>NE</v>
      </c>
      <c r="AR8" s="34" t="str">
        <f>'Kontrolní záznam XXXXXXXXXXXXXX'!BL18</f>
        <v>NE</v>
      </c>
      <c r="AS8" s="34" t="str">
        <f>'Kontrolní záznam XXXXXXXXXXXXXX'!BM18</f>
        <v>NE</v>
      </c>
      <c r="AT8" s="34" t="str">
        <f>'Kontrolní záznam XXXXXXXXXXXXXX'!BN18</f>
        <v>NE</v>
      </c>
      <c r="AU8" s="34" t="str">
        <f>'Kontrolní záznam XXXXXXXXXXXXXX'!BO18</f>
        <v>NE</v>
      </c>
      <c r="AV8" s="34" t="str">
        <f>'Kontrolní záznam XXXXXXXXXXXXXX'!BP18</f>
        <v>NE</v>
      </c>
      <c r="AW8" s="84" t="str">
        <f>'Kontrolní záznam XXXXXXXXXXXXXX'!BQ18</f>
        <v>NE</v>
      </c>
      <c r="AX8" s="32">
        <f>'Kontrolní záznam XXXXXXXXXXXXXX'!BR18</f>
        <v>0</v>
      </c>
      <c r="AY8" s="32">
        <f>'Kontrolní záznam XXXXXXXXXXXXXX'!BS18</f>
        <v>0</v>
      </c>
      <c r="AZ8" s="32">
        <f>'Kontrolní záznam XXXXXXXXXXXXXX'!BT18</f>
        <v>0</v>
      </c>
      <c r="BA8" s="32">
        <f>'Kontrolní záznam XXXXXXXXXXXXXX'!BU18</f>
        <v>0</v>
      </c>
      <c r="BB8" s="32">
        <f>'Kontrolní záznam XXXXXXXXXXXXXX'!BV18</f>
        <v>0</v>
      </c>
      <c r="BC8" s="32">
        <f>'Kontrolní záznam XXXXXXXXXXXXXX'!BW18</f>
        <v>0</v>
      </c>
      <c r="BD8" s="32">
        <f>'Kontrolní záznam XXXXXXXXXXXXXX'!BX18</f>
        <v>0</v>
      </c>
      <c r="BE8" s="32">
        <f>'Kontrolní záznam XXXXXXXXXXXXXX'!BY18</f>
        <v>0</v>
      </c>
      <c r="BF8" s="32">
        <f>'Kontrolní záznam XXXXXXXXXXXXXX'!BZ18</f>
        <v>0</v>
      </c>
      <c r="BG8" s="32">
        <f>'Kontrolní záznam XXXXXXXXXXXXXX'!CA18</f>
        <v>0</v>
      </c>
      <c r="BH8" s="32">
        <f>'Kontrolní záznam XXXXXXXXXXXXXX'!CB18</f>
        <v>0</v>
      </c>
      <c r="BI8" s="32">
        <f>'Kontrolní záznam XXXXXXXXXXXXXX'!CC18</f>
        <v>0</v>
      </c>
      <c r="BJ8" s="32">
        <f>'Kontrolní záznam XXXXXXXXXXXXXX'!CD18</f>
        <v>0</v>
      </c>
      <c r="BK8" s="32">
        <f>'Kontrolní záznam XXXXXXXXXXXXXX'!CE18</f>
        <v>0</v>
      </c>
      <c r="BL8" s="32">
        <f>'Kontrolní záznam XXXXXXXXXXXXXX'!CF18</f>
        <v>0</v>
      </c>
      <c r="BM8" s="32">
        <f>'Kontrolní záznam XXXXXXXXXXXXXX'!CG18</f>
        <v>0</v>
      </c>
      <c r="BN8" s="32">
        <f>'Kontrolní záznam XXXXXXXXXXXXXX'!CH18</f>
        <v>0</v>
      </c>
      <c r="BO8" s="32">
        <f>'Kontrolní záznam XXXXXXXXXXXXXX'!CI18</f>
        <v>0</v>
      </c>
      <c r="BP8" s="32">
        <f>'Kontrolní záznam XXXXXXXXXXXXXX'!CJ18</f>
        <v>0</v>
      </c>
      <c r="BQ8" s="32">
        <f>'Kontrolní záznam XXXXXXXXXXXXXX'!CK18</f>
        <v>0</v>
      </c>
      <c r="BR8" s="32">
        <f>'Kontrolní záznam XXXXXXXXXXXXXX'!CL18</f>
        <v>0</v>
      </c>
      <c r="BS8" s="32">
        <f>'Kontrolní záznam XXXXXXXXXXXXXX'!CM18</f>
        <v>0</v>
      </c>
      <c r="BT8" s="32">
        <f>'Kontrolní záznam XXXXXXXXXXXXXX'!CN18</f>
        <v>0</v>
      </c>
      <c r="BU8" s="32">
        <f>'Kontrolní záznam XXXXXXXXXXXXXX'!CO18</f>
        <v>0</v>
      </c>
      <c r="BV8" s="32">
        <f>'Kontrolní záznam XXXXXXXXXXXXXX'!CP18</f>
        <v>0</v>
      </c>
      <c r="BW8" s="32">
        <f>'Kontrolní záznam XXXXXXXXXXXXXX'!CQ18</f>
        <v>0</v>
      </c>
      <c r="BX8" s="32">
        <f>'Kontrolní záznam XXXXXXXXXXXXXX'!CR18</f>
        <v>0</v>
      </c>
      <c r="BY8" s="32">
        <f>'Kontrolní záznam XXXXXXXXXXXXXX'!CS18</f>
        <v>0</v>
      </c>
      <c r="BZ8" s="32">
        <f>'Kontrolní záznam XXXXXXXXXXXXXX'!CT18</f>
        <v>0</v>
      </c>
      <c r="CA8" s="32">
        <f>'Kontrolní záznam XXXXXXXXXXXXXX'!CU18</f>
        <v>0</v>
      </c>
      <c r="CB8" s="32">
        <f>'Kontrolní záznam XXXXXXXXXXXXXX'!CV18</f>
        <v>0</v>
      </c>
      <c r="CC8" s="32">
        <f>'Kontrolní záznam XXXXXXXXXXXXXX'!CW18</f>
        <v>0</v>
      </c>
      <c r="CD8" s="32">
        <f>'Kontrolní záznam XXXXXXXXXXXXXX'!CX18</f>
        <v>0</v>
      </c>
      <c r="CE8" s="32">
        <f>'Kontrolní záznam XXXXXXXXXXXXXX'!CY18</f>
        <v>0</v>
      </c>
      <c r="CF8" s="32">
        <f>'Kontrolní záznam XXXXXXXXXXXXXX'!CZ18</f>
        <v>0</v>
      </c>
    </row>
    <row r="9" spans="1:84" ht="30.75" x14ac:dyDescent="0.25">
      <c r="A9" s="51" t="s">
        <v>165</v>
      </c>
      <c r="B9" s="34" t="str">
        <f>'Kontrolní záznam XXXXXXXXXXXXXX'!H31</f>
        <v>c</v>
      </c>
      <c r="C9" s="34" t="str">
        <f>'Kontrolní záznam XXXXXXXXXXXXXX'!I31</f>
        <v>c</v>
      </c>
      <c r="D9" s="34" t="str">
        <f>'Kontrolní záznam XXXXXXXXXXXXXX'!L31</f>
        <v>c</v>
      </c>
      <c r="E9" s="34" t="str">
        <f>'Kontrolní záznam XXXXXXXXXXXXXX'!M31</f>
        <v>c</v>
      </c>
      <c r="F9" s="34" t="str">
        <f>'Kontrolní záznam XXXXXXXXXXXXXX'!U31</f>
        <v>c</v>
      </c>
      <c r="G9" s="34" t="str">
        <f>'Kontrolní záznam XXXXXXXXXXXXXX'!V31</f>
        <v>c</v>
      </c>
      <c r="H9" s="34" t="str">
        <f>'Kontrolní záznam XXXXXXXXXXXXXX'!W31</f>
        <v>c</v>
      </c>
      <c r="I9" s="34" t="str">
        <f>'Kontrolní záznam XXXXXXXXXXXXXX'!X31</f>
        <v>c</v>
      </c>
      <c r="J9" s="34" t="str">
        <f>'Kontrolní záznam XXXXXXXXXXXXXX'!Y31</f>
        <v>c</v>
      </c>
      <c r="K9" s="34" t="str">
        <f>'Kontrolní záznam XXXXXXXXXXXXXX'!Z31</f>
        <v>C</v>
      </c>
      <c r="L9" s="34" t="str">
        <f>'Kontrolní záznam XXXXXXXXXXXXXX'!AA31</f>
        <v>b</v>
      </c>
      <c r="M9" s="34" t="str">
        <f>'Kontrolní záznam XXXXXXXXXXXXXX'!AB31</f>
        <v>C</v>
      </c>
      <c r="N9" s="34" t="str">
        <f>'Kontrolní záznam XXXXXXXXXXXXXX'!AC31</f>
        <v>c</v>
      </c>
      <c r="O9" s="34" t="str">
        <f>'Kontrolní záznam XXXXXXXXXXXXXX'!AD31</f>
        <v>c</v>
      </c>
      <c r="P9" s="34" t="str">
        <f>'Kontrolní záznam XXXXXXXXXXXXXX'!AE31</f>
        <v>c</v>
      </c>
      <c r="Q9" s="34" t="str">
        <f>'Kontrolní záznam XXXXXXXXXXXXXX'!AF31</f>
        <v>b</v>
      </c>
      <c r="R9" s="34" t="str">
        <f>'Kontrolní záznam XXXXXXXXXXXXXX'!AG31</f>
        <v>C</v>
      </c>
      <c r="S9" s="34" t="str">
        <f>'Kontrolní záznam XXXXXXXXXXXXXX'!AH31</f>
        <v>C</v>
      </c>
      <c r="T9" s="34" t="str">
        <f>'Kontrolní záznam XXXXXXXXXXXXXX'!AI31</f>
        <v>c</v>
      </c>
      <c r="U9" s="34" t="str">
        <f>'Kontrolní záznam XXXXXXXXXXXXXX'!AJ31</f>
        <v>c</v>
      </c>
      <c r="V9" s="34" t="str">
        <f>'Kontrolní záznam XXXXXXXXXXXXXX'!AK31</f>
        <v>c</v>
      </c>
      <c r="W9" s="34" t="str">
        <f>'Kontrolní záznam XXXXXXXXXXXXXX'!AL31</f>
        <v>c</v>
      </c>
      <c r="X9" s="34" t="str">
        <f>'Kontrolní záznam XXXXXXXXXXXXXX'!AM31</f>
        <v>c</v>
      </c>
      <c r="Y9" s="34" t="str">
        <f>'Kontrolní záznam XXXXXXXXXXXXXX'!AN31</f>
        <v>c</v>
      </c>
      <c r="Z9" s="34" t="str">
        <f>'Kontrolní záznam XXXXXXXXXXXXXX'!AO31</f>
        <v>c</v>
      </c>
      <c r="AA9" s="34" t="str">
        <f>'Kontrolní záznam XXXXXXXXXXXXXX'!AQ31</f>
        <v>c</v>
      </c>
      <c r="AB9" s="34" t="str">
        <f>'Kontrolní záznam XXXXXXXXXXXXXX'!AR31</f>
        <v>c</v>
      </c>
      <c r="AC9" s="34" t="str">
        <f>'Kontrolní záznam XXXXXXXXXXXXXX'!AT31</f>
        <v>c</v>
      </c>
      <c r="AD9" s="34" t="str">
        <f>'Kontrolní záznam XXXXXXXXXXXXXX'!AU31</f>
        <v>c</v>
      </c>
      <c r="AE9" s="34" t="str">
        <f>'Kontrolní záznam XXXXXXXXXXXXXX'!AV31</f>
        <v>c</v>
      </c>
      <c r="AF9" s="34" t="str">
        <f>'Kontrolní záznam XXXXXXXXXXXXXX'!AW31</f>
        <v>C</v>
      </c>
      <c r="AG9" s="34" t="str">
        <f>'Kontrolní záznam XXXXXXXXXXXXXX'!AZ31</f>
        <v>c</v>
      </c>
      <c r="AH9" s="34" t="str">
        <f>'Kontrolní záznam XXXXXXXXXXXXXX'!BB31</f>
        <v>c</v>
      </c>
      <c r="AI9" s="34" t="str">
        <f>'Kontrolní záznam XXXXXXXXXXXXXX'!BC31</f>
        <v>c</v>
      </c>
      <c r="AJ9" s="34" t="str">
        <f>'Kontrolní záznam XXXXXXXXXXXXXX'!BD31</f>
        <v>c</v>
      </c>
      <c r="AK9" s="34" t="str">
        <f>'Kontrolní záznam XXXXXXXXXXXXXX'!BE31</f>
        <v>c</v>
      </c>
      <c r="AL9" s="34" t="str">
        <f>'Kontrolní záznam XXXXXXXXXXXXXX'!BF31</f>
        <v>C</v>
      </c>
      <c r="AM9" s="34" t="str">
        <f>'Kontrolní záznam XXXXXXXXXXXXXX'!BG31</f>
        <v>f</v>
      </c>
      <c r="AN9" s="34">
        <f>'Kontrolní záznam XXXXXXXXXXXXXX'!BH31</f>
        <v>0</v>
      </c>
      <c r="AO9" s="34">
        <f>'Kontrolní záznam XXXXXXXXXXXXXX'!BI31</f>
        <v>0</v>
      </c>
      <c r="AP9" s="34">
        <f>'Kontrolní záznam XXXXXXXXXXXXXX'!BJ31</f>
        <v>0</v>
      </c>
      <c r="AQ9" s="34">
        <f>'Kontrolní záznam XXXXXXXXXXXXXX'!BK31</f>
        <v>0</v>
      </c>
      <c r="AR9" s="34">
        <f>'Kontrolní záznam XXXXXXXXXXXXXX'!BL31</f>
        <v>0</v>
      </c>
      <c r="AS9" s="34">
        <f>'Kontrolní záznam XXXXXXXXXXXXXX'!BM31</f>
        <v>0</v>
      </c>
      <c r="AT9" s="34">
        <f>'Kontrolní záznam XXXXXXXXXXXXXX'!BN31</f>
        <v>0</v>
      </c>
      <c r="AU9" s="34">
        <f>'Kontrolní záznam XXXXXXXXXXXXXX'!BO31</f>
        <v>0</v>
      </c>
      <c r="AV9" s="34">
        <f>'Kontrolní záznam XXXXXXXXXXXXXX'!BP31</f>
        <v>0</v>
      </c>
      <c r="AW9" s="84">
        <f>'Kontrolní záznam XXXXXXXXXXXXXX'!BQ31</f>
        <v>0</v>
      </c>
      <c r="AX9" s="32">
        <f>'Kontrolní záznam XXXXXXXXXXXXXX'!BR31</f>
        <v>0</v>
      </c>
      <c r="AY9" s="32">
        <f>'Kontrolní záznam XXXXXXXXXXXXXX'!BS31</f>
        <v>0</v>
      </c>
      <c r="AZ9" s="32">
        <f>'Kontrolní záznam XXXXXXXXXXXXXX'!BT31</f>
        <v>0</v>
      </c>
      <c r="BA9" s="32">
        <f>'Kontrolní záznam XXXXXXXXXXXXXX'!BU31</f>
        <v>0</v>
      </c>
      <c r="BB9" s="32">
        <f>'Kontrolní záznam XXXXXXXXXXXXXX'!BV31</f>
        <v>0</v>
      </c>
      <c r="BC9" s="32">
        <f>'Kontrolní záznam XXXXXXXXXXXXXX'!BW31</f>
        <v>0</v>
      </c>
      <c r="BD9" s="32">
        <f>'Kontrolní záznam XXXXXXXXXXXXXX'!BX31</f>
        <v>0</v>
      </c>
      <c r="BE9" s="32">
        <f>'Kontrolní záznam XXXXXXXXXXXXXX'!BY31</f>
        <v>0</v>
      </c>
      <c r="BF9" s="32">
        <f>'Kontrolní záznam XXXXXXXXXXXXXX'!BZ31</f>
        <v>0</v>
      </c>
      <c r="BG9" s="32">
        <f>'Kontrolní záznam XXXXXXXXXXXXXX'!CA31</f>
        <v>0</v>
      </c>
      <c r="BH9" s="32">
        <f>'Kontrolní záznam XXXXXXXXXXXXXX'!CB31</f>
        <v>0</v>
      </c>
      <c r="BI9" s="32">
        <f>'Kontrolní záznam XXXXXXXXXXXXXX'!CC31</f>
        <v>0</v>
      </c>
      <c r="BJ9" s="32">
        <f>'Kontrolní záznam XXXXXXXXXXXXXX'!CD31</f>
        <v>0</v>
      </c>
      <c r="BK9" s="32">
        <f>'Kontrolní záznam XXXXXXXXXXXXXX'!CE31</f>
        <v>0</v>
      </c>
      <c r="BL9" s="32">
        <f>'Kontrolní záznam XXXXXXXXXXXXXX'!CF31</f>
        <v>0</v>
      </c>
      <c r="BM9" s="32">
        <f>'Kontrolní záznam XXXXXXXXXXXXXX'!CG31</f>
        <v>0</v>
      </c>
      <c r="BN9" s="32">
        <f>'Kontrolní záznam XXXXXXXXXXXXXX'!CH31</f>
        <v>0</v>
      </c>
      <c r="BO9" s="32">
        <f>'Kontrolní záznam XXXXXXXXXXXXXX'!CI31</f>
        <v>0</v>
      </c>
      <c r="BP9" s="32">
        <f>'Kontrolní záznam XXXXXXXXXXXXXX'!CJ31</f>
        <v>0</v>
      </c>
      <c r="BQ9" s="32">
        <f>'Kontrolní záznam XXXXXXXXXXXXXX'!CK31</f>
        <v>0</v>
      </c>
      <c r="BR9" s="32">
        <f>'Kontrolní záznam XXXXXXXXXXXXXX'!CL31</f>
        <v>0</v>
      </c>
      <c r="BS9" s="32">
        <f>'Kontrolní záznam XXXXXXXXXXXXXX'!CM31</f>
        <v>0</v>
      </c>
      <c r="BT9" s="32">
        <f>'Kontrolní záznam XXXXXXXXXXXXXX'!CN31</f>
        <v>0</v>
      </c>
      <c r="BU9" s="32">
        <f>'Kontrolní záznam XXXXXXXXXXXXXX'!CO31</f>
        <v>0</v>
      </c>
      <c r="BV9" s="32">
        <f>'Kontrolní záznam XXXXXXXXXXXXXX'!CP31</f>
        <v>0</v>
      </c>
      <c r="BW9" s="32">
        <f>'Kontrolní záznam XXXXXXXXXXXXXX'!CQ31</f>
        <v>0</v>
      </c>
      <c r="BX9" s="32">
        <f>'Kontrolní záznam XXXXXXXXXXXXXX'!CR31</f>
        <v>0</v>
      </c>
      <c r="BY9" s="32">
        <f>'Kontrolní záznam XXXXXXXXXXXXXX'!CS31</f>
        <v>0</v>
      </c>
      <c r="BZ9" s="32">
        <f>'Kontrolní záznam XXXXXXXXXXXXXX'!CT31</f>
        <v>0</v>
      </c>
      <c r="CA9" s="32">
        <f>'Kontrolní záznam XXXXXXXXXXXXXX'!CU31</f>
        <v>0</v>
      </c>
      <c r="CB9" s="32">
        <f>'Kontrolní záznam XXXXXXXXXXXXXX'!CV31</f>
        <v>0</v>
      </c>
      <c r="CC9" s="32">
        <f>'Kontrolní záznam XXXXXXXXXXXXXX'!CW31</f>
        <v>0</v>
      </c>
      <c r="CD9" s="32">
        <f>'Kontrolní záznam XXXXXXXXXXXXXX'!CX31</f>
        <v>0</v>
      </c>
      <c r="CE9" s="32">
        <f>'Kontrolní záznam XXXXXXXXXXXXXX'!CY31</f>
        <v>0</v>
      </c>
      <c r="CF9" s="32">
        <f>'Kontrolní záznam XXXXXXXXXXXXXX'!CZ31</f>
        <v>0</v>
      </c>
    </row>
    <row r="10" spans="1:84" ht="270" x14ac:dyDescent="0.25">
      <c r="A10" s="51" t="s">
        <v>82</v>
      </c>
      <c r="B10" s="65" t="str">
        <f>'Kontrolní záznam XXXXXXXXXXXXXX'!H32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65" t="str">
        <f>'Kontrolní záznam XXXXXXXXXXXXXX'!I32</f>
        <v>Zákon č. 561/2004 Sb.,školský zákon</v>
      </c>
      <c r="D10" s="65" t="str">
        <f>'Kontrolní záznam XXXXXXXXXXXXXX'!L32</f>
        <v>Zákon č. 561/2004 Sb.,školský zákon</v>
      </c>
      <c r="E10" s="65" t="str">
        <f>'Kontrolní záznam XXXXXXXXXXXXXX'!M32</f>
        <v>Zákon č. 561/2004 Sb.,školský zákon</v>
      </c>
      <c r="F10" s="65" t="str">
        <f>'Kontrolní záznam XXXXXXXXXXXXXX'!U32</f>
        <v>zák. č. 561/2004 Sb., školský zákon;</v>
      </c>
      <c r="G10" s="65" t="str">
        <f>'Kontrolní záznam XXXXXXXXXXXXXX'!V32</f>
        <v>zák. č. 561/2004 Sb., školský zákon;</v>
      </c>
      <c r="H10" s="65" t="str">
        <f>'Kontrolní záznam XXXXXXXXXXXXXX'!W32</f>
        <v>Zákon č. 561/2004 Sb.,školský zákon</v>
      </c>
      <c r="I10" s="65" t="str">
        <f>'Kontrolní záznam XXXXXXXXXXXXXX'!X32</f>
        <v>zák. č. 309/2006 Sb., o zajištění dalších podmínek bezpečnosti a ochrany zdraví při práci; zák. č. 262/2006 Sb., zákoník práce</v>
      </c>
      <c r="J10" s="65" t="str">
        <f>'Kontrolní záznam XXXXXXXXXXXXXX'!Y32</f>
        <v>zák. č. 309/2006 Sb., o zajištění dalších podmínek bezpečnosti a ochrany zdraví při práci; zák. č. 262/2006 Sb., zákoník práce</v>
      </c>
      <c r="K10" s="65" t="str">
        <f>'Kontrolní záznam XXXXXXXXXXXXXX'!Z32</f>
        <v>zák. č. 561/2004 Sb., školský zákon;</v>
      </c>
      <c r="L10" s="65" t="str">
        <f>'Kontrolní záznam XXXXXXXXXXXXXX'!AA32</f>
        <v>Zákon č. 561/2004 Sb.,školský zákon, Zák. č. 262/2006 Sb., zákoník práce</v>
      </c>
      <c r="M10" s="65" t="str">
        <f>'Kontrolní záznam XXXXXXXXXXXXXX'!AB32</f>
        <v>Zákon č. 561/2004 Sb.,školský zákon, Zák. č. 262/2006 Sb., zákoník práce</v>
      </c>
      <c r="N10" s="65" t="str">
        <f>'Kontrolní záznam XXXXXXXXXXXXXX'!AC32</f>
        <v>Zákon č. 561/2004 Sb.,školský zákon, Zák. č. 262/2006 Sb., zákoník práce</v>
      </c>
      <c r="O10" s="65" t="str">
        <f>'Kontrolní záznam XXXXXXXXXXXXXX'!AD32</f>
        <v>zák. č. 561/2004 Sb., školský zákon; zák. č. 563/1991 Sb., o účetnictví</v>
      </c>
      <c r="P10" s="65" t="str">
        <f>'Kontrolní záznam XXXXXXXXXXXXXX'!AE32</f>
        <v>zák. č. 561/2004 Sb., školský zákon; zák. č. 563/1991 Sb., o účetnictví</v>
      </c>
      <c r="Q10" s="65" t="str">
        <f>'Kontrolní záznam XXXXXXXXXXXXXX'!AF32</f>
        <v>Není třeba vyplnit buňku.</v>
      </c>
      <c r="R10" s="65" t="str">
        <f>'Kontrolní záznam XXXXXXXXXXXXXX'!AG32</f>
        <v>§ 64, § 68 zák. č. 499/2004 Sb., o archivnictví a spisové službě</v>
      </c>
      <c r="S10" s="65" t="str">
        <f>'Kontrolní záznam XXXXXXXXXXXXXX'!AH32</f>
        <v>§ 7 zák. č. 300/2008 Sb., o elektronických úkonech a autorizované konverzi dokumentů</v>
      </c>
      <c r="T10" s="65" t="str">
        <f>'Kontrolní záznam XXXXXXXXXXXXXX'!AI32</f>
        <v>zák. č. 561/2004 Sb., školský zákon;</v>
      </c>
      <c r="U10" s="65" t="str">
        <f>'Kontrolní záznam XXXXXXXXXXXXXX'!AJ32</f>
        <v>zák. č. 561/2004 Sb., školský zákon;</v>
      </c>
      <c r="V10" s="65" t="str">
        <f>'Kontrolní záznam XXXXXXXXXXXXXX'!AK32</f>
        <v>zák. č. 561/2004 Sb., školský zákon;</v>
      </c>
      <c r="W10" s="65" t="str">
        <f>'Kontrolní záznam XXXXXXXXXXXXXX'!AL32</f>
        <v>§ 22, § 23 vyhl. č. 48/2005 Sb., o zákl. vzdělání a některých náležitostech plnění povinné školní docházky; § 69 zák. č. 561/2004 Sb., školský zákon</v>
      </c>
      <c r="X10" s="65" t="str">
        <f>'Kontrolní záznam XXXXXXXXXXXXXX'!AM32</f>
        <v>zák. č. 561/2004 Sb., školský zákon</v>
      </c>
      <c r="Y10" s="65" t="str">
        <f>'Kontrolní záznam XXXXXXXXXXXXXX'!AN32</f>
        <v>§ 18 zák. č. 561/2004 Sb., školský zákon;</v>
      </c>
      <c r="Z10" s="65" t="str">
        <f>'Kontrolní záznam XXXXXXXXXXXXXX'!AO32</f>
        <v>§ 18 zák. č. 561/2004 Sb., školský zákon;</v>
      </c>
      <c r="AA10" s="65" t="str">
        <f>'Kontrolní záznam XXXXXXXXXXXXXX'!AQ32</f>
        <v>§ 4 vyhl. č. 365/2014 Sb., o dokumentaci škol a školských zařízeních</v>
      </c>
      <c r="AB10" s="65" t="str">
        <f>'Kontrolní záznam XXXXXXXXXXXXXX'!AR32</f>
        <v>§ 5 vyhl. č. 107/2005 Sb., o školním stravování</v>
      </c>
      <c r="AC10" s="65" t="str">
        <f>'Kontrolní záznam XXXXXXXXXXXXXX'!AT32</f>
        <v>Zákon č. 561/2004 Sb.,školský zákon</v>
      </c>
      <c r="AD10" s="65" t="str">
        <f>'Kontrolní záznam XXXXXXXXXXXXXX'!AU32</f>
        <v>Zákon č. 561/2004 Sb.,školský zákon</v>
      </c>
      <c r="AE10" s="65" t="str">
        <f>'Kontrolní záznam XXXXXXXXXXXXXX'!AV32</f>
        <v>§ 8 a násl. vyhl. č. 74/2005 Sb., o zájmovém vzdělání; § 4 vyhl. č. 365/2014 Sb., o dokumentaci škol a školských zařízeních</v>
      </c>
      <c r="AF10" s="65" t="str">
        <f>'Kontrolní záznam XXXXXXXXXXXXXX'!AW32</f>
        <v>§ 111 zák. č. 561/2004 Sb., školský zákon; § 11 a § 14 vyhl. č. 74/2005 Sb., o zájmovém vzdělání</v>
      </c>
      <c r="AG10" s="65" t="str">
        <f>'Kontrolní záznam XXXXXXXXXXXXXX'!AZ32</f>
        <v>zák. č. 561/2004 Sb., školský zákon;</v>
      </c>
      <c r="AH10" s="65" t="str">
        <f>'Kontrolní záznam XXXXXXXXXXXXXX'!BB32</f>
        <v>Zákon č. 561/2004 Sb.,školský zákon</v>
      </c>
      <c r="AI10" s="65" t="str">
        <f>'Kontrolní záznam XXXXXXXXXXXXXX'!BC32</f>
        <v>Zákon č. 561/2004 Sb.,školský zákon</v>
      </c>
      <c r="AJ10" s="65" t="str">
        <f>'Kontrolní záznam XXXXXXXXXXXXXX'!BD32</f>
        <v>Zákon č. 561/2004 Sb.,školský zákon</v>
      </c>
      <c r="AK10" s="65" t="str">
        <f>'Kontrolní záznam XXXXXXXXXXXXXX'!BE32</f>
        <v>Zákon č. 561/2004 Sb.,školský zákon</v>
      </c>
      <c r="AL10" s="65" t="str">
        <f>'Kontrolní záznam XXXXXXXXXXXXXX'!BF32</f>
        <v>Zákon č. 561/2004 Sb.,školský zákon</v>
      </c>
      <c r="AM10" s="65" t="str">
        <f>'Kontrolní záznam XXXXXXXXXXXXXX'!BG32</f>
        <v>z. 250/2000 Sb.,o rozpočtových pravidlech územních rozpočtů</v>
      </c>
      <c r="AN10" s="34" t="str">
        <f>'Kontrolní záznam XXXXXXXXXXXXXX'!BH32</f>
        <v/>
      </c>
      <c r="AO10" s="34" t="str">
        <f>'Kontrolní záznam XXXXXXXXXXXXXX'!BI32</f>
        <v/>
      </c>
      <c r="AP10" s="34" t="str">
        <f>'Kontrolní záznam XXXXXXXXXXXXXX'!BJ32</f>
        <v/>
      </c>
      <c r="AQ10" s="34" t="str">
        <f>'Kontrolní záznam XXXXXXXXXXXXXX'!BK32</f>
        <v/>
      </c>
      <c r="AR10" s="34" t="str">
        <f>'Kontrolní záznam XXXXXXXXXXXXXX'!BL32</f>
        <v/>
      </c>
      <c r="AS10" s="34" t="str">
        <f>'Kontrolní záznam XXXXXXXXXXXXXX'!BM32</f>
        <v/>
      </c>
      <c r="AT10" s="34" t="str">
        <f>'Kontrolní záznam XXXXXXXXXXXXXX'!BN32</f>
        <v/>
      </c>
      <c r="AU10" s="34" t="str">
        <f>'Kontrolní záznam XXXXXXXXXXXXXX'!BO32</f>
        <v/>
      </c>
      <c r="AV10" s="34" t="str">
        <f>'Kontrolní záznam XXXXXXXXXXXXXX'!BP32</f>
        <v/>
      </c>
      <c r="AW10" s="84" t="str">
        <f>'Kontrolní záznam XXXXXXXXXXXXXX'!BQ32</f>
        <v/>
      </c>
      <c r="AX10" s="32">
        <f>'Kontrolní záznam XXXXXXXXXXXXXX'!BR32</f>
        <v>0</v>
      </c>
      <c r="AY10" s="32">
        <f>'Kontrolní záznam XXXXXXXXXXXXXX'!BS32</f>
        <v>0</v>
      </c>
      <c r="AZ10" s="32">
        <f>'Kontrolní záznam XXXXXXXXXXXXXX'!BT32</f>
        <v>0</v>
      </c>
      <c r="BA10" s="32">
        <f>'Kontrolní záznam XXXXXXXXXXXXXX'!BU32</f>
        <v>0</v>
      </c>
      <c r="BB10" s="32">
        <f>'Kontrolní záznam XXXXXXXXXXXXXX'!BV32</f>
        <v>0</v>
      </c>
      <c r="BC10" s="32">
        <f>'Kontrolní záznam XXXXXXXXXXXXXX'!BW32</f>
        <v>0</v>
      </c>
      <c r="BD10" s="32">
        <f>'Kontrolní záznam XXXXXXXXXXXXXX'!BX32</f>
        <v>0</v>
      </c>
      <c r="BE10" s="32">
        <f>'Kontrolní záznam XXXXXXXXXXXXXX'!BY32</f>
        <v>0</v>
      </c>
      <c r="BF10" s="32">
        <f>'Kontrolní záznam XXXXXXXXXXXXXX'!BZ32</f>
        <v>0</v>
      </c>
      <c r="BG10" s="32">
        <f>'Kontrolní záznam XXXXXXXXXXXXXX'!CA32</f>
        <v>0</v>
      </c>
      <c r="BH10" s="32">
        <f>'Kontrolní záznam XXXXXXXXXXXXXX'!CB32</f>
        <v>0</v>
      </c>
      <c r="BI10" s="32">
        <f>'Kontrolní záznam XXXXXXXXXXXXXX'!CC32</f>
        <v>0</v>
      </c>
      <c r="BJ10" s="32">
        <f>'Kontrolní záznam XXXXXXXXXXXXXX'!CD32</f>
        <v>0</v>
      </c>
      <c r="BK10" s="32">
        <f>'Kontrolní záznam XXXXXXXXXXXXXX'!CE32</f>
        <v>0</v>
      </c>
      <c r="BL10" s="32">
        <f>'Kontrolní záznam XXXXXXXXXXXXXX'!CF32</f>
        <v>0</v>
      </c>
      <c r="BM10" s="32">
        <f>'Kontrolní záznam XXXXXXXXXXXXXX'!CG32</f>
        <v>0</v>
      </c>
      <c r="BN10" s="32">
        <f>'Kontrolní záznam XXXXXXXXXXXXXX'!CH32</f>
        <v>0</v>
      </c>
      <c r="BO10" s="32">
        <f>'Kontrolní záznam XXXXXXXXXXXXXX'!CI32</f>
        <v>0</v>
      </c>
      <c r="BP10" s="32">
        <f>'Kontrolní záznam XXXXXXXXXXXXXX'!CJ32</f>
        <v>0</v>
      </c>
      <c r="BQ10" s="32">
        <f>'Kontrolní záznam XXXXXXXXXXXXXX'!CK32</f>
        <v>0</v>
      </c>
      <c r="BR10" s="32">
        <f>'Kontrolní záznam XXXXXXXXXXXXXX'!CL32</f>
        <v>0</v>
      </c>
      <c r="BS10" s="32">
        <f>'Kontrolní záznam XXXXXXXXXXXXXX'!CM32</f>
        <v>0</v>
      </c>
      <c r="BT10" s="32">
        <f>'Kontrolní záznam XXXXXXXXXXXXXX'!CN32</f>
        <v>0</v>
      </c>
      <c r="BU10" s="32">
        <f>'Kontrolní záznam XXXXXXXXXXXXXX'!CO32</f>
        <v>0</v>
      </c>
      <c r="BV10" s="32">
        <f>'Kontrolní záznam XXXXXXXXXXXXXX'!CP32</f>
        <v>0</v>
      </c>
      <c r="BW10" s="32">
        <f>'Kontrolní záznam XXXXXXXXXXXXXX'!CQ32</f>
        <v>0</v>
      </c>
      <c r="BX10" s="32">
        <f>'Kontrolní záznam XXXXXXXXXXXXXX'!CR32</f>
        <v>0</v>
      </c>
      <c r="BY10" s="32">
        <f>'Kontrolní záznam XXXXXXXXXXXXXX'!CS32</f>
        <v>0</v>
      </c>
      <c r="BZ10" s="32">
        <f>'Kontrolní záznam XXXXXXXXXXXXXX'!CT32</f>
        <v>0</v>
      </c>
      <c r="CA10" s="32">
        <f>'Kontrolní záznam XXXXXXXXXXXXXX'!CU32</f>
        <v>0</v>
      </c>
      <c r="CB10" s="32">
        <f>'Kontrolní záznam XXXXXXXXXXXXXX'!CV32</f>
        <v>0</v>
      </c>
      <c r="CC10" s="32">
        <f>'Kontrolní záznam XXXXXXXXXXXXXX'!CW32</f>
        <v>0</v>
      </c>
      <c r="CD10" s="32">
        <f>'Kontrolní záznam XXXXXXXXXXXXXX'!CX32</f>
        <v>0</v>
      </c>
      <c r="CE10" s="32">
        <f>'Kontrolní záznam XXXXXXXXXXXXXX'!CY32</f>
        <v>0</v>
      </c>
      <c r="CF10" s="32">
        <f>'Kontrolní záznam XXXXXXXXXXXXXX'!CZ32</f>
        <v>0</v>
      </c>
    </row>
    <row r="11" spans="1:84" ht="90" x14ac:dyDescent="0.25">
      <c r="A11" s="55" t="s">
        <v>1347</v>
      </c>
      <c r="B11" s="34" t="str">
        <f>'Kontrolní záznam XXXXXXXXXXXXXX'!H37</f>
        <v>zákonný</v>
      </c>
      <c r="C11" s="34" t="str">
        <f>'Kontrolní záznam XXXXXXXXXXXXXX'!I37</f>
        <v>zákonný</v>
      </c>
      <c r="D11" s="34" t="str">
        <f>'Kontrolní záznam XXXXXXXXXXXXXX'!L37</f>
        <v>zákonný</v>
      </c>
      <c r="E11" s="34" t="str">
        <f>'Kontrolní záznam XXXXXXXXXXXXXX'!M37</f>
        <v>zákonný</v>
      </c>
      <c r="F11" s="34" t="str">
        <f>'Kontrolní záznam XXXXXXXXXXXXXX'!U37</f>
        <v>zákonný</v>
      </c>
      <c r="G11" s="34" t="str">
        <f>'Kontrolní záznam XXXXXXXXXXXXXX'!V37</f>
        <v>zákonný</v>
      </c>
      <c r="H11" s="34" t="str">
        <f>'Kontrolní záznam XXXXXXXXXXXXXX'!W37</f>
        <v>zákonný</v>
      </c>
      <c r="I11" s="34" t="str">
        <f>'Kontrolní záznam XXXXXXXXXXXXXX'!X37</f>
        <v>zákonný</v>
      </c>
      <c r="J11" s="34" t="str">
        <f>'Kontrolní záznam XXXXXXXXXXXXXX'!Y37</f>
        <v>zákonný</v>
      </c>
      <c r="K11" s="34" t="str">
        <f>'Kontrolní záznam XXXXXXXXXXXXXX'!Z37</f>
        <v>zákonný</v>
      </c>
      <c r="L11" s="34" t="str">
        <f>'Kontrolní záznam XXXXXXXXXXXXXX'!AA37</f>
        <v>smluvní</v>
      </c>
      <c r="M11" s="34" t="str">
        <f>'Kontrolní záznam XXXXXXXXXXXXXX'!AB37</f>
        <v>zákonný</v>
      </c>
      <c r="N11" s="34" t="str">
        <f>'Kontrolní záznam XXXXXXXXXXXXXX'!AC37</f>
        <v>zákonný</v>
      </c>
      <c r="O11" s="34" t="str">
        <f>'Kontrolní záznam XXXXXXXXXXXXXX'!AD37</f>
        <v>zákonný</v>
      </c>
      <c r="P11" s="34" t="str">
        <f>'Kontrolní záznam XXXXXXXXXXXXXX'!AE37</f>
        <v>zákonný</v>
      </c>
      <c r="Q11" s="34" t="str">
        <f>'Kontrolní záznam XXXXXXXXXXXXXX'!AF37</f>
        <v>smluvní</v>
      </c>
      <c r="R11" s="34" t="str">
        <f>'Kontrolní záznam XXXXXXXXXXXXXX'!AG37</f>
        <v>zákonný</v>
      </c>
      <c r="S11" s="34" t="str">
        <f>'Kontrolní záznam XXXXXXXXXXXXXX'!AH37</f>
        <v>zákonný</v>
      </c>
      <c r="T11" s="34" t="str">
        <f>'Kontrolní záznam XXXXXXXXXXXXXX'!AI37</f>
        <v>zákonný</v>
      </c>
      <c r="U11" s="34" t="str">
        <f>'Kontrolní záznam XXXXXXXXXXXXXX'!AJ37</f>
        <v>zákonný</v>
      </c>
      <c r="V11" s="34" t="str">
        <f>'Kontrolní záznam XXXXXXXXXXXXXX'!AK37</f>
        <v>zákonný</v>
      </c>
      <c r="W11" s="34" t="str">
        <f>'Kontrolní záznam XXXXXXXXXXXXXX'!AL37</f>
        <v>zákonný</v>
      </c>
      <c r="X11" s="34" t="str">
        <f>'Kontrolní záznam XXXXXXXXXXXXXX'!AM37</f>
        <v>zákonný</v>
      </c>
      <c r="Y11" s="34" t="str">
        <f>'Kontrolní záznam XXXXXXXXXXXXXX'!AN37</f>
        <v>zákonný</v>
      </c>
      <c r="Z11" s="34" t="str">
        <f>'Kontrolní záznam XXXXXXXXXXXXXX'!AO37</f>
        <v>zákonný</v>
      </c>
      <c r="AA11" s="34" t="str">
        <f>'Kontrolní záznam XXXXXXXXXXXXXX'!AQ37</f>
        <v>zákonný</v>
      </c>
      <c r="AB11" s="34" t="str">
        <f>'Kontrolní záznam XXXXXXXXXXXXXX'!AR37</f>
        <v>zákonný</v>
      </c>
      <c r="AC11" s="34" t="str">
        <f>'Kontrolní záznam XXXXXXXXXXXXXX'!AT37</f>
        <v>zákonný</v>
      </c>
      <c r="AD11" s="34" t="str">
        <f>'Kontrolní záznam XXXXXXXXXXXXXX'!AU37</f>
        <v>zákonný</v>
      </c>
      <c r="AE11" s="34" t="str">
        <f>'Kontrolní záznam XXXXXXXXXXXXXX'!AV37</f>
        <v>zákonný</v>
      </c>
      <c r="AF11" s="34" t="str">
        <f>'Kontrolní záznam XXXXXXXXXXXXXX'!AW37</f>
        <v>zákonný</v>
      </c>
      <c r="AG11" s="34" t="str">
        <f>'Kontrolní záznam XXXXXXXXXXXXXX'!$AZ$37</f>
        <v>zákonný</v>
      </c>
      <c r="AH11" s="34" t="str">
        <f>'Kontrolní záznam XXXXXXXXXXXXXX'!BB37</f>
        <v>zákonný</v>
      </c>
      <c r="AI11" s="34" t="str">
        <f>'Kontrolní záznam XXXXXXXXXXXXXX'!BC37</f>
        <v>zákonný</v>
      </c>
      <c r="AJ11" s="34" t="str">
        <f>'Kontrolní záznam XXXXXXXXXXXXXX'!BD37</f>
        <v>zákonný</v>
      </c>
      <c r="AK11" s="34" t="str">
        <f>'Kontrolní záznam XXXXXXXXXXXXXX'!BE37</f>
        <v>zákonný</v>
      </c>
      <c r="AL11" s="34" t="str">
        <f>'Kontrolní záznam XXXXXXXXXXXXXX'!BF37</f>
        <v>zákonný</v>
      </c>
      <c r="AM11" s="34" t="str">
        <f>'Kontrolní záznam XXXXXXXXXXXXXX'!BG37</f>
        <v>NE</v>
      </c>
      <c r="AN11" s="34" t="str">
        <f>'Kontrolní záznam XXXXXXXXXXXXXX'!BH37</f>
        <v>NE</v>
      </c>
      <c r="AO11" s="34" t="str">
        <f>'Kontrolní záznam XXXXXXXXXXXXXX'!BI37</f>
        <v>NE</v>
      </c>
      <c r="AP11" s="34" t="str">
        <f>'Kontrolní záznam XXXXXXXXXXXXXX'!BJ37</f>
        <v>NE</v>
      </c>
      <c r="AQ11" s="34" t="str">
        <f>'Kontrolní záznam XXXXXXXXXXXXXX'!BK37</f>
        <v>NE</v>
      </c>
      <c r="AR11" s="34" t="str">
        <f>'Kontrolní záznam XXXXXXXXXXXXXX'!BL37</f>
        <v>NE</v>
      </c>
      <c r="AS11" s="34" t="str">
        <f>'Kontrolní záznam XXXXXXXXXXXXXX'!BM37</f>
        <v>NE</v>
      </c>
      <c r="AT11" s="34" t="str">
        <f>'Kontrolní záznam XXXXXXXXXXXXXX'!BN37</f>
        <v>NE</v>
      </c>
      <c r="AU11" s="34" t="str">
        <f>'Kontrolní záznam XXXXXXXXXXXXXX'!BO37</f>
        <v>NE</v>
      </c>
      <c r="AV11" s="34" t="str">
        <f>'Kontrolní záznam XXXXXXXXXXXXXX'!BP37</f>
        <v>NE</v>
      </c>
      <c r="AW11" s="84" t="str">
        <f>'Kontrolní záznam XXXXXXXXXXXXXX'!BQ37</f>
        <v>NE</v>
      </c>
      <c r="AX11" s="32">
        <f>'Kontrolní záznam XXXXXXXXXXXXXX'!BR37</f>
        <v>0</v>
      </c>
      <c r="AY11" s="32">
        <f>'Kontrolní záznam XXXXXXXXXXXXXX'!BS37</f>
        <v>0</v>
      </c>
      <c r="AZ11" s="32">
        <f>'Kontrolní záznam XXXXXXXXXXXXXX'!BT37</f>
        <v>0</v>
      </c>
      <c r="BA11" s="32">
        <f>'Kontrolní záznam XXXXXXXXXXXXXX'!BU37</f>
        <v>0</v>
      </c>
      <c r="BB11" s="32">
        <f>'Kontrolní záznam XXXXXXXXXXXXXX'!BV37</f>
        <v>0</v>
      </c>
      <c r="BC11" s="32">
        <f>'Kontrolní záznam XXXXXXXXXXXXXX'!BW37</f>
        <v>0</v>
      </c>
      <c r="BD11" s="32">
        <f>'Kontrolní záznam XXXXXXXXXXXXXX'!BX37</f>
        <v>0</v>
      </c>
      <c r="BE11" s="32">
        <f>'Kontrolní záznam XXXXXXXXXXXXXX'!BY37</f>
        <v>0</v>
      </c>
      <c r="BF11" s="32">
        <f>'Kontrolní záznam XXXXXXXXXXXXXX'!BZ37</f>
        <v>0</v>
      </c>
      <c r="BG11" s="32">
        <f>'Kontrolní záznam XXXXXXXXXXXXXX'!CA37</f>
        <v>0</v>
      </c>
      <c r="BH11" s="32">
        <f>'Kontrolní záznam XXXXXXXXXXXXXX'!CB37</f>
        <v>0</v>
      </c>
      <c r="BI11" s="32">
        <f>'Kontrolní záznam XXXXXXXXXXXXXX'!CC37</f>
        <v>0</v>
      </c>
      <c r="BJ11" s="32">
        <f>'Kontrolní záznam XXXXXXXXXXXXXX'!CD37</f>
        <v>0</v>
      </c>
      <c r="BK11" s="32">
        <f>'Kontrolní záznam XXXXXXXXXXXXXX'!CE37</f>
        <v>0</v>
      </c>
      <c r="BL11" s="32">
        <f>'Kontrolní záznam XXXXXXXXXXXXXX'!CF37</f>
        <v>0</v>
      </c>
      <c r="BM11" s="32">
        <f>'Kontrolní záznam XXXXXXXXXXXXXX'!CG37</f>
        <v>0</v>
      </c>
      <c r="BN11" s="32">
        <f>'Kontrolní záznam XXXXXXXXXXXXXX'!CH37</f>
        <v>0</v>
      </c>
      <c r="BO11" s="32">
        <f>'Kontrolní záznam XXXXXXXXXXXXXX'!CI37</f>
        <v>0</v>
      </c>
      <c r="BP11" s="32">
        <f>'Kontrolní záznam XXXXXXXXXXXXXX'!CJ37</f>
        <v>0</v>
      </c>
      <c r="BQ11" s="32">
        <f>'Kontrolní záznam XXXXXXXXXXXXXX'!CK37</f>
        <v>0</v>
      </c>
      <c r="BR11" s="32">
        <f>'Kontrolní záznam XXXXXXXXXXXXXX'!CL37</f>
        <v>0</v>
      </c>
      <c r="BS11" s="32">
        <f>'Kontrolní záznam XXXXXXXXXXXXXX'!CM37</f>
        <v>0</v>
      </c>
      <c r="BT11" s="32">
        <f>'Kontrolní záznam XXXXXXXXXXXXXX'!CN37</f>
        <v>0</v>
      </c>
      <c r="BU11" s="32">
        <f>'Kontrolní záznam XXXXXXXXXXXXXX'!CO37</f>
        <v>0</v>
      </c>
      <c r="BV11" s="32">
        <f>'Kontrolní záznam XXXXXXXXXXXXXX'!CP37</f>
        <v>0</v>
      </c>
      <c r="BW11" s="32">
        <f>'Kontrolní záznam XXXXXXXXXXXXXX'!CQ37</f>
        <v>0</v>
      </c>
      <c r="BX11" s="32">
        <f>'Kontrolní záznam XXXXXXXXXXXXXX'!CR37</f>
        <v>0</v>
      </c>
      <c r="BY11" s="32">
        <f>'Kontrolní záznam XXXXXXXXXXXXXX'!CS37</f>
        <v>0</v>
      </c>
      <c r="BZ11" s="32">
        <f>'Kontrolní záznam XXXXXXXXXXXXXX'!CT37</f>
        <v>0</v>
      </c>
      <c r="CA11" s="32">
        <f>'Kontrolní záznam XXXXXXXXXXXXXX'!CU37</f>
        <v>0</v>
      </c>
      <c r="CB11" s="32">
        <f>'Kontrolní záznam XXXXXXXXXXXXXX'!CV37</f>
        <v>0</v>
      </c>
      <c r="CC11" s="32">
        <f>'Kontrolní záznam XXXXXXXXXXXXXX'!CW37</f>
        <v>0</v>
      </c>
      <c r="CD11" s="32">
        <f>'Kontrolní záznam XXXXXXXXXXXXXX'!CX37</f>
        <v>0</v>
      </c>
      <c r="CE11" s="32">
        <f>'Kontrolní záznam XXXXXXXXXXXXXX'!CY37</f>
        <v>0</v>
      </c>
      <c r="CF11" s="32">
        <f>'Kontrolní záznam XXXXXXXXXXXXXX'!CZ37</f>
        <v>0</v>
      </c>
    </row>
    <row r="12" spans="1:84" ht="60" x14ac:dyDescent="0.25">
      <c r="A12" s="51" t="s">
        <v>143</v>
      </c>
      <c r="B12" s="34" t="str">
        <f>'Kontrolní záznam XXXXXXXXXXXXXX'!H48</f>
        <v>X</v>
      </c>
      <c r="C12" s="34" t="str">
        <f>'Kontrolní záznam XXXXXXXXXXXXXX'!I48</f>
        <v>X</v>
      </c>
      <c r="D12" s="34" t="str">
        <f>'Kontrolní záznam XXXXXXXXXXXXXX'!L48</f>
        <v>X</v>
      </c>
      <c r="E12" s="34" t="str">
        <f>'Kontrolní záznam XXXXXXXXXXXXXX'!M48</f>
        <v>X</v>
      </c>
      <c r="F12" s="34" t="str">
        <f>'Kontrolní záznam XXXXXXXXXXXXXX'!U48</f>
        <v>X</v>
      </c>
      <c r="G12" s="34" t="str">
        <f>'Kontrolní záznam XXXXXXXXXXXXXX'!V48</f>
        <v>X</v>
      </c>
      <c r="H12" s="34" t="str">
        <f>'Kontrolní záznam XXXXXXXXXXXXXX'!W48</f>
        <v>X</v>
      </c>
      <c r="I12" s="34" t="str">
        <f>'Kontrolní záznam XXXXXXXXXXXXXX'!X48</f>
        <v>X</v>
      </c>
      <c r="J12" s="34" t="str">
        <f>'Kontrolní záznam XXXXXXXXXXXXXX'!Y48</f>
        <v>X</v>
      </c>
      <c r="K12" s="34" t="str">
        <f>'Kontrolní záznam XXXXXXXXXXXXXX'!Z48</f>
        <v>X</v>
      </c>
      <c r="L12" s="34" t="str">
        <f>'Kontrolní záznam XXXXXXXXXXXXXX'!AA48</f>
        <v>X</v>
      </c>
      <c r="M12" s="34" t="str">
        <f>'Kontrolní záznam XXXXXXXXXXXXXX'!AB48</f>
        <v>X</v>
      </c>
      <c r="N12" s="34" t="str">
        <f>'Kontrolní záznam XXXXXXXXXXXXXX'!AC48</f>
        <v>X</v>
      </c>
      <c r="O12" s="34" t="str">
        <f>'Kontrolní záznam XXXXXXXXXXXXXX'!AD48</f>
        <v>X</v>
      </c>
      <c r="P12" s="34" t="str">
        <f>'Kontrolní záznam XXXXXXXXXXXXXX'!AE48</f>
        <v>X</v>
      </c>
      <c r="Q12" s="34" t="str">
        <f>'Kontrolní záznam XXXXXXXXXXXXXX'!AF48</f>
        <v>X</v>
      </c>
      <c r="R12" s="34" t="str">
        <f>'Kontrolní záznam XXXXXXXXXXXXXX'!AG48</f>
        <v>X</v>
      </c>
      <c r="S12" s="34" t="str">
        <f>'Kontrolní záznam XXXXXXXXXXXXXX'!AH48</f>
        <v>X</v>
      </c>
      <c r="T12" s="34" t="str">
        <f>'Kontrolní záznam XXXXXXXXXXXXXX'!AI48</f>
        <v>X</v>
      </c>
      <c r="U12" s="34" t="str">
        <f>'Kontrolní záznam XXXXXXXXXXXXXX'!AJ48</f>
        <v>X</v>
      </c>
      <c r="V12" s="34" t="str">
        <f>'Kontrolní záznam XXXXXXXXXXXXXX'!AK48</f>
        <v>X</v>
      </c>
      <c r="W12" s="34" t="str">
        <f>'Kontrolní záznam XXXXXXXXXXXXXX'!AL48</f>
        <v>X</v>
      </c>
      <c r="X12" s="34" t="str">
        <f>'Kontrolní záznam XXXXXXXXXXXXXX'!AM48</f>
        <v>X</v>
      </c>
      <c r="Y12" s="34" t="str">
        <f>'Kontrolní záznam XXXXXXXXXXXXXX'!AN48</f>
        <v>X</v>
      </c>
      <c r="Z12" s="34" t="str">
        <f>'Kontrolní záznam XXXXXXXXXXXXXX'!AO48</f>
        <v>X</v>
      </c>
      <c r="AA12" s="34" t="str">
        <f>'Kontrolní záznam XXXXXXXXXXXXXX'!AQ48</f>
        <v>X</v>
      </c>
      <c r="AB12" s="34" t="str">
        <f>'Kontrolní záznam XXXXXXXXXXXXXX'!AR48</f>
        <v>X</v>
      </c>
      <c r="AC12" s="34" t="str">
        <f>'Kontrolní záznam XXXXXXXXXXXXXX'!AT48</f>
        <v>X</v>
      </c>
      <c r="AD12" s="34" t="str">
        <f>'Kontrolní záznam XXXXXXXXXXXXXX'!AU48</f>
        <v>X</v>
      </c>
      <c r="AE12" s="34" t="str">
        <f>'Kontrolní záznam XXXXXXXXXXXXXX'!AV48</f>
        <v>X</v>
      </c>
      <c r="AF12" s="34" t="str">
        <f>'Kontrolní záznam XXXXXXXXXXXXXX'!AW48</f>
        <v>X</v>
      </c>
      <c r="AG12" s="34" t="str">
        <f>'Kontrolní záznam XXXXXXXXXXXXXX'!$AZ$48</f>
        <v>X</v>
      </c>
      <c r="AH12" s="34" t="str">
        <f>'Kontrolní záznam XXXXXXXXXXXXXX'!BB48</f>
        <v>X</v>
      </c>
      <c r="AI12" s="34" t="str">
        <f>'Kontrolní záznam XXXXXXXXXXXXXX'!BC48</f>
        <v>X</v>
      </c>
      <c r="AJ12" s="34" t="str">
        <f>'Kontrolní záznam XXXXXXXXXXXXXX'!BD48</f>
        <v>X</v>
      </c>
      <c r="AK12" s="34" t="str">
        <f>'Kontrolní záznam XXXXXXXXXXXXXX'!BE48</f>
        <v>X</v>
      </c>
      <c r="AL12" s="34" t="str">
        <f>'Kontrolní záznam XXXXXXXXXXXXXX'!BF48</f>
        <v>X</v>
      </c>
      <c r="AM12" s="34" t="str">
        <f>'Kontrolní záznam XXXXXXXXXXXXXX'!BG48</f>
        <v>X</v>
      </c>
      <c r="AN12" s="34" t="str">
        <f>'Kontrolní záznam XXXXXXXXXXXXXX'!BH48</f>
        <v/>
      </c>
      <c r="AO12" s="34" t="str">
        <f>'Kontrolní záznam XXXXXXXXXXXXXX'!BI48</f>
        <v/>
      </c>
      <c r="AP12" s="34" t="str">
        <f>'Kontrolní záznam XXXXXXXXXXXXXX'!BJ48</f>
        <v/>
      </c>
      <c r="AQ12" s="34" t="str">
        <f>'Kontrolní záznam XXXXXXXXXXXXXX'!BK48</f>
        <v/>
      </c>
      <c r="AR12" s="34" t="str">
        <f>'Kontrolní záznam XXXXXXXXXXXXXX'!BL48</f>
        <v/>
      </c>
      <c r="AS12" s="34" t="str">
        <f>'Kontrolní záznam XXXXXXXXXXXXXX'!BM48</f>
        <v/>
      </c>
      <c r="AT12" s="34" t="str">
        <f>'Kontrolní záznam XXXXXXXXXXXXXX'!BN48</f>
        <v/>
      </c>
      <c r="AU12" s="34" t="str">
        <f>'Kontrolní záznam XXXXXXXXXXXXXX'!BO48</f>
        <v/>
      </c>
      <c r="AV12" s="34" t="str">
        <f>'Kontrolní záznam XXXXXXXXXXXXXX'!BP48</f>
        <v/>
      </c>
      <c r="AW12" s="84" t="str">
        <f>'Kontrolní záznam XXXXXXXXXXXXXX'!BQ48</f>
        <v/>
      </c>
      <c r="AX12" s="32">
        <f>'Kontrolní záznam XXXXXXXXXXXXXX'!BR48</f>
        <v>0</v>
      </c>
      <c r="AY12" s="32">
        <f>'Kontrolní záznam XXXXXXXXXXXXXX'!BS48</f>
        <v>0</v>
      </c>
      <c r="AZ12" s="32">
        <f>'Kontrolní záznam XXXXXXXXXXXXXX'!BT48</f>
        <v>0</v>
      </c>
      <c r="BA12" s="32">
        <f>'Kontrolní záznam XXXXXXXXXXXXXX'!BU48</f>
        <v>0</v>
      </c>
      <c r="BB12" s="32">
        <f>'Kontrolní záznam XXXXXXXXXXXXXX'!BV48</f>
        <v>0</v>
      </c>
      <c r="BC12" s="32">
        <f>'Kontrolní záznam XXXXXXXXXXXXXX'!BW48</f>
        <v>0</v>
      </c>
      <c r="BD12" s="32">
        <f>'Kontrolní záznam XXXXXXXXXXXXXX'!BX48</f>
        <v>0</v>
      </c>
      <c r="BE12" s="32">
        <f>'Kontrolní záznam XXXXXXXXXXXXXX'!BY48</f>
        <v>0</v>
      </c>
      <c r="BF12" s="32">
        <f>'Kontrolní záznam XXXXXXXXXXXXXX'!BZ48</f>
        <v>0</v>
      </c>
      <c r="BG12" s="32">
        <f>'Kontrolní záznam XXXXXXXXXXXXXX'!CA48</f>
        <v>0</v>
      </c>
      <c r="BH12" s="32">
        <f>'Kontrolní záznam XXXXXXXXXXXXXX'!CB48</f>
        <v>0</v>
      </c>
      <c r="BI12" s="32">
        <f>'Kontrolní záznam XXXXXXXXXXXXXX'!CC48</f>
        <v>0</v>
      </c>
      <c r="BJ12" s="32">
        <f>'Kontrolní záznam XXXXXXXXXXXXXX'!CD48</f>
        <v>0</v>
      </c>
      <c r="BK12" s="32">
        <f>'Kontrolní záznam XXXXXXXXXXXXXX'!CE48</f>
        <v>0</v>
      </c>
      <c r="BL12" s="32">
        <f>'Kontrolní záznam XXXXXXXXXXXXXX'!CF48</f>
        <v>0</v>
      </c>
      <c r="BM12" s="32">
        <f>'Kontrolní záznam XXXXXXXXXXXXXX'!CG48</f>
        <v>0</v>
      </c>
      <c r="BN12" s="32">
        <f>'Kontrolní záznam XXXXXXXXXXXXXX'!CH48</f>
        <v>0</v>
      </c>
      <c r="BO12" s="32">
        <f>'Kontrolní záznam XXXXXXXXXXXXXX'!CI48</f>
        <v>0</v>
      </c>
      <c r="BP12" s="32">
        <f>'Kontrolní záznam XXXXXXXXXXXXXX'!CJ48</f>
        <v>0</v>
      </c>
      <c r="BQ12" s="32">
        <f>'Kontrolní záznam XXXXXXXXXXXXXX'!CK48</f>
        <v>0</v>
      </c>
      <c r="BR12" s="32">
        <f>'Kontrolní záznam XXXXXXXXXXXXXX'!CL48</f>
        <v>0</v>
      </c>
      <c r="BS12" s="32">
        <f>'Kontrolní záznam XXXXXXXXXXXXXX'!CM48</f>
        <v>0</v>
      </c>
      <c r="BT12" s="32">
        <f>'Kontrolní záznam XXXXXXXXXXXXXX'!CN48</f>
        <v>0</v>
      </c>
      <c r="BU12" s="32">
        <f>'Kontrolní záznam XXXXXXXXXXXXXX'!CO48</f>
        <v>0</v>
      </c>
      <c r="BV12" s="32">
        <f>'Kontrolní záznam XXXXXXXXXXXXXX'!CP48</f>
        <v>0</v>
      </c>
      <c r="BW12" s="32">
        <f>'Kontrolní záznam XXXXXXXXXXXXXX'!CQ48</f>
        <v>0</v>
      </c>
      <c r="BX12" s="32">
        <f>'Kontrolní záznam XXXXXXXXXXXXXX'!CR48</f>
        <v>0</v>
      </c>
      <c r="BY12" s="32">
        <f>'Kontrolní záznam XXXXXXXXXXXXXX'!CS48</f>
        <v>0</v>
      </c>
      <c r="BZ12" s="32">
        <f>'Kontrolní záznam XXXXXXXXXXXXXX'!CT48</f>
        <v>0</v>
      </c>
      <c r="CA12" s="32">
        <f>'Kontrolní záznam XXXXXXXXXXXXXX'!CU48</f>
        <v>0</v>
      </c>
      <c r="CB12" s="32">
        <f>'Kontrolní záznam XXXXXXXXXXXXXX'!CV48</f>
        <v>0</v>
      </c>
      <c r="CC12" s="32">
        <f>'Kontrolní záznam XXXXXXXXXXXXXX'!CW48</f>
        <v>0</v>
      </c>
      <c r="CD12" s="32">
        <f>'Kontrolní záznam XXXXXXXXXXXXXX'!CX48</f>
        <v>0</v>
      </c>
      <c r="CE12" s="32">
        <f>'Kontrolní záznam XXXXXXXXXXXXXX'!CY48</f>
        <v>0</v>
      </c>
      <c r="CF12" s="32">
        <f>'Kontrolní záznam XXXXXXXXXXXXXX'!CZ48</f>
        <v>0</v>
      </c>
    </row>
    <row r="13" spans="1:84" ht="60" x14ac:dyDescent="0.25">
      <c r="A13" s="51" t="s">
        <v>146</v>
      </c>
      <c r="B13" s="34" t="str">
        <f>'Kontrolní záznam XXXXXXXXXXXXXX'!H55</f>
        <v>NE</v>
      </c>
      <c r="C13" s="34" t="str">
        <f>'Kontrolní záznam XXXXXXXXXXXXXX'!I55</f>
        <v>NE</v>
      </c>
      <c r="D13" s="34" t="str">
        <f>'Kontrolní záznam XXXXXXXXXXXXXX'!L55</f>
        <v>NE</v>
      </c>
      <c r="E13" s="34" t="str">
        <f>'Kontrolní záznam XXXXXXXXXXXXXX'!M55</f>
        <v>NE</v>
      </c>
      <c r="F13" s="34" t="str">
        <f>'Kontrolní záznam XXXXXXXXXXXXXX'!U55</f>
        <v>NE</v>
      </c>
      <c r="G13" s="34" t="str">
        <f>'Kontrolní záznam XXXXXXXXXXXXXX'!V55</f>
        <v>NE</v>
      </c>
      <c r="H13" s="34" t="str">
        <f>'Kontrolní záznam XXXXXXXXXXXXXX'!W55</f>
        <v>NE</v>
      </c>
      <c r="I13" s="34" t="str">
        <f>'Kontrolní záznam XXXXXXXXXXXXXX'!X55</f>
        <v>NE</v>
      </c>
      <c r="J13" s="34" t="str">
        <f>'Kontrolní záznam XXXXXXXXXXXXXX'!Y55</f>
        <v>NE</v>
      </c>
      <c r="K13" s="34" t="str">
        <f>'Kontrolní záznam XXXXXXXXXXXXXX'!Z55</f>
        <v>NE</v>
      </c>
      <c r="L13" s="34" t="str">
        <f>'Kontrolní záznam XXXXXXXXXXXXXX'!AA55</f>
        <v>NE</v>
      </c>
      <c r="M13" s="34" t="str">
        <f>'Kontrolní záznam XXXXXXXXXXXXXX'!AB55</f>
        <v>NE</v>
      </c>
      <c r="N13" s="34" t="str">
        <f>'Kontrolní záznam XXXXXXXXXXXXXX'!AC55</f>
        <v>NE</v>
      </c>
      <c r="O13" s="34" t="str">
        <f>'Kontrolní záznam XXXXXXXXXXXXXX'!AD55</f>
        <v>NE</v>
      </c>
      <c r="P13" s="34" t="str">
        <f>'Kontrolní záznam XXXXXXXXXXXXXX'!AE55</f>
        <v>NE</v>
      </c>
      <c r="Q13" s="34" t="str">
        <f>'Kontrolní záznam XXXXXXXXXXXXXX'!AF55</f>
        <v>NE</v>
      </c>
      <c r="R13" s="34" t="str">
        <f>'Kontrolní záznam XXXXXXXXXXXXXX'!AG55</f>
        <v>NE</v>
      </c>
      <c r="S13" s="34" t="str">
        <f>'Kontrolní záznam XXXXXXXXXXXXXX'!AH55</f>
        <v>NE</v>
      </c>
      <c r="T13" s="34" t="str">
        <f>'Kontrolní záznam XXXXXXXXXXXXXX'!AI55</f>
        <v>NE</v>
      </c>
      <c r="U13" s="34" t="str">
        <f>'Kontrolní záznam XXXXXXXXXXXXXX'!AJ55</f>
        <v>NE</v>
      </c>
      <c r="V13" s="34" t="str">
        <f>'Kontrolní záznam XXXXXXXXXXXXXX'!AK55</f>
        <v>NE</v>
      </c>
      <c r="W13" s="34" t="str">
        <f>'Kontrolní záznam XXXXXXXXXXXXXX'!AL55</f>
        <v>NE</v>
      </c>
      <c r="X13" s="34" t="str">
        <f>'Kontrolní záznam XXXXXXXXXXXXXX'!AM55</f>
        <v>NE</v>
      </c>
      <c r="Y13" s="34" t="str">
        <f>'Kontrolní záznam XXXXXXXXXXXXXX'!AN55</f>
        <v>NE</v>
      </c>
      <c r="Z13" s="34" t="str">
        <f>'Kontrolní záznam XXXXXXXXXXXXXX'!AO55</f>
        <v>NE</v>
      </c>
      <c r="AA13" s="34" t="str">
        <f>'Kontrolní záznam XXXXXXXXXXXXXX'!AQ55</f>
        <v>NE</v>
      </c>
      <c r="AB13" s="34" t="str">
        <f>'Kontrolní záznam XXXXXXXXXXXXXX'!AR55</f>
        <v>NE</v>
      </c>
      <c r="AC13" s="34" t="str">
        <f>'Kontrolní záznam XXXXXXXXXXXXXX'!AT55</f>
        <v>NE</v>
      </c>
      <c r="AD13" s="34" t="str">
        <f>'Kontrolní záznam XXXXXXXXXXXXXX'!AU55</f>
        <v>NE</v>
      </c>
      <c r="AE13" s="34" t="str">
        <f>'Kontrolní záznam XXXXXXXXXXXXXX'!AV55</f>
        <v>NE</v>
      </c>
      <c r="AF13" s="34" t="str">
        <f>'Kontrolní záznam XXXXXXXXXXXXXX'!AW55</f>
        <v>NE</v>
      </c>
      <c r="AG13" s="34" t="str">
        <f>'Kontrolní záznam XXXXXXXXXXXXXX'!$AZ$55</f>
        <v>NE</v>
      </c>
      <c r="AH13" s="34" t="str">
        <f>'Kontrolní záznam XXXXXXXXXXXXXX'!BB55</f>
        <v>NE</v>
      </c>
      <c r="AI13" s="34" t="str">
        <f>'Kontrolní záznam XXXXXXXXXXXXXX'!BC55</f>
        <v>NE</v>
      </c>
      <c r="AJ13" s="34" t="str">
        <f>'Kontrolní záznam XXXXXXXXXXXXXX'!BD55</f>
        <v>NE</v>
      </c>
      <c r="AK13" s="34" t="str">
        <f>'Kontrolní záznam XXXXXXXXXXXXXX'!BE55</f>
        <v>NE</v>
      </c>
      <c r="AL13" s="34" t="str">
        <f>'Kontrolní záznam XXXXXXXXXXXXXX'!BF55</f>
        <v>NE</v>
      </c>
      <c r="AM13" s="34" t="str">
        <f>'Kontrolní záznam XXXXXXXXXXXXXX'!BG55</f>
        <v>NE</v>
      </c>
      <c r="AN13" s="34" t="str">
        <f>'Kontrolní záznam XXXXXXXXXXXXXX'!BH55</f>
        <v>NE</v>
      </c>
      <c r="AO13" s="34" t="str">
        <f>'Kontrolní záznam XXXXXXXXXXXXXX'!BI55</f>
        <v>NE</v>
      </c>
      <c r="AP13" s="34" t="str">
        <f>'Kontrolní záznam XXXXXXXXXXXXXX'!BJ55</f>
        <v>NE</v>
      </c>
      <c r="AQ13" s="34" t="str">
        <f>'Kontrolní záznam XXXXXXXXXXXXXX'!BK55</f>
        <v>NE</v>
      </c>
      <c r="AR13" s="34" t="str">
        <f>'Kontrolní záznam XXXXXXXXXXXXXX'!BL55</f>
        <v>NE</v>
      </c>
      <c r="AS13" s="34" t="str">
        <f>'Kontrolní záznam XXXXXXXXXXXXXX'!BM55</f>
        <v>NE</v>
      </c>
      <c r="AT13" s="34" t="str">
        <f>'Kontrolní záznam XXXXXXXXXXXXXX'!BN55</f>
        <v>NE</v>
      </c>
      <c r="AU13" s="34" t="str">
        <f>'Kontrolní záznam XXXXXXXXXXXXXX'!BO55</f>
        <v>NE</v>
      </c>
      <c r="AV13" s="34" t="str">
        <f>'Kontrolní záznam XXXXXXXXXXXXXX'!BP55</f>
        <v>NE</v>
      </c>
      <c r="AW13" s="84" t="str">
        <f>'Kontrolní záznam XXXXXXXXXXXXXX'!BQ55</f>
        <v>NE</v>
      </c>
      <c r="AX13" s="32">
        <f>'Kontrolní záznam XXXXXXXXXXXXXX'!BR55</f>
        <v>0</v>
      </c>
      <c r="AY13" s="32">
        <f>'Kontrolní záznam XXXXXXXXXXXXXX'!BS55</f>
        <v>0</v>
      </c>
      <c r="AZ13" s="32">
        <f>'Kontrolní záznam XXXXXXXXXXXXXX'!BT55</f>
        <v>0</v>
      </c>
      <c r="BA13" s="32">
        <f>'Kontrolní záznam XXXXXXXXXXXXXX'!BU55</f>
        <v>0</v>
      </c>
      <c r="BB13" s="32">
        <f>'Kontrolní záznam XXXXXXXXXXXXXX'!BV55</f>
        <v>0</v>
      </c>
      <c r="BC13" s="32">
        <f>'Kontrolní záznam XXXXXXXXXXXXXX'!BW55</f>
        <v>0</v>
      </c>
      <c r="BD13" s="32">
        <f>'Kontrolní záznam XXXXXXXXXXXXXX'!BX55</f>
        <v>0</v>
      </c>
      <c r="BE13" s="32">
        <f>'Kontrolní záznam XXXXXXXXXXXXXX'!BY55</f>
        <v>0</v>
      </c>
      <c r="BF13" s="32">
        <f>'Kontrolní záznam XXXXXXXXXXXXXX'!BZ55</f>
        <v>0</v>
      </c>
      <c r="BG13" s="32">
        <f>'Kontrolní záznam XXXXXXXXXXXXXX'!CA55</f>
        <v>0</v>
      </c>
      <c r="BH13" s="32">
        <f>'Kontrolní záznam XXXXXXXXXXXXXX'!CB55</f>
        <v>0</v>
      </c>
      <c r="BI13" s="32">
        <f>'Kontrolní záznam XXXXXXXXXXXXXX'!CC55</f>
        <v>0</v>
      </c>
      <c r="BJ13" s="32">
        <f>'Kontrolní záznam XXXXXXXXXXXXXX'!CD55</f>
        <v>0</v>
      </c>
      <c r="BK13" s="32">
        <f>'Kontrolní záznam XXXXXXXXXXXXXX'!CE55</f>
        <v>0</v>
      </c>
      <c r="BL13" s="32">
        <f>'Kontrolní záznam XXXXXXXXXXXXXX'!CF55</f>
        <v>0</v>
      </c>
      <c r="BM13" s="32">
        <f>'Kontrolní záznam XXXXXXXXXXXXXX'!CG55</f>
        <v>0</v>
      </c>
      <c r="BN13" s="32">
        <f>'Kontrolní záznam XXXXXXXXXXXXXX'!CH55</f>
        <v>0</v>
      </c>
      <c r="BO13" s="32">
        <f>'Kontrolní záznam XXXXXXXXXXXXXX'!CI55</f>
        <v>0</v>
      </c>
      <c r="BP13" s="32">
        <f>'Kontrolní záznam XXXXXXXXXXXXXX'!CJ55</f>
        <v>0</v>
      </c>
      <c r="BQ13" s="32">
        <f>'Kontrolní záznam XXXXXXXXXXXXXX'!CK55</f>
        <v>0</v>
      </c>
      <c r="BR13" s="32">
        <f>'Kontrolní záznam XXXXXXXXXXXXXX'!CL55</f>
        <v>0</v>
      </c>
      <c r="BS13" s="32">
        <f>'Kontrolní záznam XXXXXXXXXXXXXX'!CM55</f>
        <v>0</v>
      </c>
      <c r="BT13" s="32">
        <f>'Kontrolní záznam XXXXXXXXXXXXXX'!CN55</f>
        <v>0</v>
      </c>
      <c r="BU13" s="32">
        <f>'Kontrolní záznam XXXXXXXXXXXXXX'!CO55</f>
        <v>0</v>
      </c>
      <c r="BV13" s="32">
        <f>'Kontrolní záznam XXXXXXXXXXXXXX'!CP55</f>
        <v>0</v>
      </c>
      <c r="BW13" s="32">
        <f>'Kontrolní záznam XXXXXXXXXXXXXX'!CQ55</f>
        <v>0</v>
      </c>
      <c r="BX13" s="32">
        <f>'Kontrolní záznam XXXXXXXXXXXXXX'!CR55</f>
        <v>0</v>
      </c>
      <c r="BY13" s="32">
        <f>'Kontrolní záznam XXXXXXXXXXXXXX'!CS55</f>
        <v>0</v>
      </c>
      <c r="BZ13" s="32">
        <f>'Kontrolní záznam XXXXXXXXXXXXXX'!CT55</f>
        <v>0</v>
      </c>
      <c r="CA13" s="32">
        <f>'Kontrolní záznam XXXXXXXXXXXXXX'!CU55</f>
        <v>0</v>
      </c>
      <c r="CB13" s="32">
        <f>'Kontrolní záznam XXXXXXXXXXXXXX'!CV55</f>
        <v>0</v>
      </c>
      <c r="CC13" s="32">
        <f>'Kontrolní záznam XXXXXXXXXXXXXX'!CW55</f>
        <v>0</v>
      </c>
      <c r="CD13" s="32">
        <f>'Kontrolní záznam XXXXXXXXXXXXXX'!CX55</f>
        <v>0</v>
      </c>
      <c r="CE13" s="32">
        <f>'Kontrolní záznam XXXXXXXXXXXXXX'!CY55</f>
        <v>0</v>
      </c>
      <c r="CF13" s="32">
        <f>'Kontrolní záznam XXXXXXXXXXXXXX'!CZ55</f>
        <v>0</v>
      </c>
    </row>
  </sheetData>
  <protectedRanges>
    <protectedRange algorithmName="SHA-512" hashValue="0LJ7ICK8hiEOizOTaq8CxF0Zl8/aqa2aXxdfwhBH/Po7FGh46V72k7YEhB2auUd/3SSpyvcfV44tMCFKteVv+w==" saltValue="lKYqtvU8JLmGeUHRUKKxpQ==" spinCount="100000" sqref="A2" name="Oblast1_7"/>
    <protectedRange algorithmName="SHA-512" hashValue="0LJ7ICK8hiEOizOTaq8CxF0Zl8/aqa2aXxdfwhBH/Po7FGh46V72k7YEhB2auUd/3SSpyvcfV44tMCFKteVv+w==" saltValue="lKYqtvU8JLmGeUHRUKKxpQ==" spinCount="100000" sqref="A3:A4" name="Oblast1_8"/>
    <protectedRange algorithmName="SHA-512" hashValue="0LJ7ICK8hiEOizOTaq8CxF0Zl8/aqa2aXxdfwhBH/Po7FGh46V72k7YEhB2auUd/3SSpyvcfV44tMCFKteVv+w==" saltValue="lKYqtvU8JLmGeUHRUKKxpQ==" spinCount="100000" sqref="A5" name="Oblast1_11_1"/>
    <protectedRange algorithmName="SHA-512" hashValue="0LJ7ICK8hiEOizOTaq8CxF0Zl8/aqa2aXxdfwhBH/Po7FGh46V72k7YEhB2auUd/3SSpyvcfV44tMCFKteVv+w==" saltValue="lKYqtvU8JLmGeUHRUKKxpQ==" spinCount="100000" sqref="A6:A7" name="Oblast1_9"/>
    <protectedRange algorithmName="SHA-512" hashValue="0LJ7ICK8hiEOizOTaq8CxF0Zl8/aqa2aXxdfwhBH/Po7FGh46V72k7YEhB2auUd/3SSpyvcfV44tMCFKteVv+w==" saltValue="lKYqtvU8JLmGeUHRUKKxpQ==" spinCount="100000" sqref="A8" name="Oblast1_10"/>
    <protectedRange algorithmName="SHA-512" hashValue="0LJ7ICK8hiEOizOTaq8CxF0Zl8/aqa2aXxdfwhBH/Po7FGh46V72k7YEhB2auUd/3SSpyvcfV44tMCFKteVv+w==" saltValue="lKYqtvU8JLmGeUHRUKKxpQ==" spinCount="100000" sqref="A9:A10" name="Oblast1_12"/>
    <protectedRange algorithmName="SHA-512" hashValue="0LJ7ICK8hiEOizOTaq8CxF0Zl8/aqa2aXxdfwhBH/Po7FGh46V72k7YEhB2auUd/3SSpyvcfV44tMCFKteVv+w==" saltValue="lKYqtvU8JLmGeUHRUKKxpQ==" spinCount="100000" sqref="A11" name="Oblast1_16_1"/>
    <protectedRange algorithmName="SHA-512" hashValue="0LJ7ICK8hiEOizOTaq8CxF0Zl8/aqa2aXxdfwhBH/Po7FGh46V72k7YEhB2auUd/3SSpyvcfV44tMCFKteVv+w==" saltValue="lKYqtvU8JLmGeUHRUKKxpQ==" spinCount="100000" sqref="A12" name="Oblast1_13"/>
    <protectedRange algorithmName="SHA-512" hashValue="0LJ7ICK8hiEOizOTaq8CxF0Zl8/aqa2aXxdfwhBH/Po7FGh46V72k7YEhB2auUd/3SSpyvcfV44tMCFKteVv+w==" saltValue="lKYqtvU8JLmGeUHRUKKxpQ==" spinCount="100000" sqref="A13" name="Oblast1_14"/>
    <protectedRange algorithmName="SHA-512" hashValue="0LJ7ICK8hiEOizOTaq8CxF0Zl8/aqa2aXxdfwhBH/Po7FGh46V72k7YEhB2auUd/3SSpyvcfV44tMCFKteVv+w==" saltValue="lKYqtvU8JLmGeUHRUKKxpQ==" spinCount="100000" sqref="A1" name="Oblast1_15"/>
  </protectedRanges>
  <conditionalFormatting sqref="AE11:AW11 Z11:AB11 M11 O11:P11 U11:X11 E11:J11 C11">
    <cfRule type="cellIs" dxfId="53" priority="25" operator="equal">
      <formula>#REF!</formula>
    </cfRule>
    <cfRule type="cellIs" dxfId="52" priority="26" operator="equal">
      <formula>#REF!</formula>
    </cfRule>
  </conditionalFormatting>
  <conditionalFormatting sqref="B11">
    <cfRule type="cellIs" dxfId="51" priority="23" operator="equal">
      <formula>#REF!</formula>
    </cfRule>
    <cfRule type="cellIs" dxfId="50" priority="24" operator="equal">
      <formula>#REF!</formula>
    </cfRule>
  </conditionalFormatting>
  <conditionalFormatting sqref="D11">
    <cfRule type="cellIs" dxfId="49" priority="21" operator="equal">
      <formula>#REF!</formula>
    </cfRule>
    <cfRule type="cellIs" dxfId="48" priority="22" operator="equal">
      <formula>#REF!</formula>
    </cfRule>
  </conditionalFormatting>
  <conditionalFormatting sqref="Y11">
    <cfRule type="cellIs" dxfId="47" priority="19" operator="equal">
      <formula>#REF!</formula>
    </cfRule>
    <cfRule type="cellIs" dxfId="46" priority="20" operator="equal">
      <formula>#REF!</formula>
    </cfRule>
  </conditionalFormatting>
  <conditionalFormatting sqref="L11">
    <cfRule type="cellIs" dxfId="45" priority="17" operator="equal">
      <formula>#REF!</formula>
    </cfRule>
    <cfRule type="cellIs" dxfId="44" priority="18" operator="equal">
      <formula>#REF!</formula>
    </cfRule>
  </conditionalFormatting>
  <conditionalFormatting sqref="Q11">
    <cfRule type="cellIs" dxfId="43" priority="15" operator="equal">
      <formula>#REF!</formula>
    </cfRule>
    <cfRule type="cellIs" dxfId="42" priority="16" operator="equal">
      <formula>#REF!</formula>
    </cfRule>
  </conditionalFormatting>
  <conditionalFormatting sqref="N11">
    <cfRule type="cellIs" dxfId="41" priority="13" operator="equal">
      <formula>#REF!</formula>
    </cfRule>
    <cfRule type="cellIs" dxfId="40" priority="14" operator="equal">
      <formula>#REF!</formula>
    </cfRule>
  </conditionalFormatting>
  <conditionalFormatting sqref="T11">
    <cfRule type="cellIs" dxfId="39" priority="11" operator="equal">
      <formula>#REF!</formula>
    </cfRule>
    <cfRule type="cellIs" dxfId="38" priority="12" operator="equal">
      <formula>#REF!</formula>
    </cfRule>
  </conditionalFormatting>
  <conditionalFormatting sqref="R11">
    <cfRule type="cellIs" dxfId="37" priority="9" operator="equal">
      <formula>#REF!</formula>
    </cfRule>
    <cfRule type="cellIs" dxfId="36" priority="10" operator="equal">
      <formula>#REF!</formula>
    </cfRule>
  </conditionalFormatting>
  <conditionalFormatting sqref="S11">
    <cfRule type="cellIs" dxfId="35" priority="7" operator="equal">
      <formula>#REF!</formula>
    </cfRule>
    <cfRule type="cellIs" dxfId="34" priority="8" operator="equal">
      <formula>#REF!</formula>
    </cfRule>
  </conditionalFormatting>
  <conditionalFormatting sqref="K11">
    <cfRule type="cellIs" dxfId="33" priority="5" operator="equal">
      <formula>#REF!</formula>
    </cfRule>
    <cfRule type="cellIs" dxfId="32" priority="6" operator="equal">
      <formula>#REF!</formula>
    </cfRule>
  </conditionalFormatting>
  <conditionalFormatting sqref="AD11">
    <cfRule type="cellIs" dxfId="31" priority="3" operator="equal">
      <formula>#REF!</formula>
    </cfRule>
    <cfRule type="cellIs" dxfId="30" priority="4" operator="equal">
      <formula>#REF!</formula>
    </cfRule>
  </conditionalFormatting>
  <conditionalFormatting sqref="AC11">
    <cfRule type="cellIs" dxfId="29" priority="1" operator="equal">
      <formula>#REF!</formula>
    </cfRule>
    <cfRule type="cellIs" dxfId="28" priority="2" operator="equal">
      <formula>#REF!</formula>
    </cfRule>
  </conditionalFormatting>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Normal="100" zoomScaleSheetLayoutView="90" workbookViewId="0">
      <selection activeCell="M9" sqref="M9"/>
    </sheetView>
  </sheetViews>
  <sheetFormatPr defaultColWidth="40.7109375" defaultRowHeight="30" customHeight="1" x14ac:dyDescent="0.25"/>
  <cols>
    <col min="1" max="4" width="40.7109375" style="3"/>
    <col min="5" max="5" width="47.28515625" style="3" customWidth="1"/>
    <col min="6" max="6" width="46" style="3" customWidth="1"/>
    <col min="7" max="38" width="40.7109375" style="3"/>
    <col min="39" max="39" width="53.7109375" style="3" customWidth="1"/>
    <col min="40" max="16384" width="40.7109375" style="3"/>
  </cols>
  <sheetData>
    <row r="1" spans="1:99" ht="30" customHeight="1" x14ac:dyDescent="0.25">
      <c r="A1" s="2" t="s">
        <v>256</v>
      </c>
      <c r="E1" s="4" t="s">
        <v>257</v>
      </c>
      <c r="F1" s="4" t="s">
        <v>258</v>
      </c>
      <c r="G1" s="4" t="s">
        <v>259</v>
      </c>
      <c r="I1" s="5" t="s">
        <v>260</v>
      </c>
      <c r="X1" s="4" t="s">
        <v>261</v>
      </c>
      <c r="AF1" s="6" t="s">
        <v>262</v>
      </c>
      <c r="AN1" s="4" t="s">
        <v>263</v>
      </c>
      <c r="AR1" s="4" t="s">
        <v>264</v>
      </c>
      <c r="AU1" s="4" t="s">
        <v>265</v>
      </c>
      <c r="AY1" s="4" t="s">
        <v>266</v>
      </c>
    </row>
    <row r="2" spans="1:99" ht="30" customHeight="1" x14ac:dyDescent="0.25">
      <c r="A2" s="4" t="s">
        <v>267</v>
      </c>
      <c r="E2" s="4" t="s">
        <v>268</v>
      </c>
      <c r="F2" s="4" t="s">
        <v>269</v>
      </c>
      <c r="I2" s="4" t="s">
        <v>270</v>
      </c>
      <c r="X2" s="7"/>
      <c r="AF2" s="6" t="s">
        <v>271</v>
      </c>
      <c r="AU2" s="5" t="s">
        <v>272</v>
      </c>
    </row>
    <row r="3" spans="1:99" s="9" customFormat="1" ht="14.45" customHeight="1" x14ac:dyDescent="0.25">
      <c r="A3" s="8" t="s">
        <v>273</v>
      </c>
      <c r="E3" s="8" t="s">
        <v>274</v>
      </c>
      <c r="F3" s="4" t="s">
        <v>275</v>
      </c>
      <c r="I3" s="4" t="s">
        <v>276</v>
      </c>
      <c r="L3" s="7" t="s">
        <v>277</v>
      </c>
      <c r="X3" s="7" t="s">
        <v>278</v>
      </c>
      <c r="AK3" s="10"/>
      <c r="AU3" s="4" t="s">
        <v>279</v>
      </c>
      <c r="AY3" s="7" t="s">
        <v>280</v>
      </c>
      <c r="BH3" s="7" t="s">
        <v>281</v>
      </c>
      <c r="BY3" s="7" t="s">
        <v>282</v>
      </c>
      <c r="CG3" s="7" t="s">
        <v>283</v>
      </c>
      <c r="CN3" s="11" t="s">
        <v>284</v>
      </c>
      <c r="CP3" s="7" t="s">
        <v>285</v>
      </c>
    </row>
    <row r="4" spans="1:99" ht="16.149999999999999" customHeight="1" x14ac:dyDescent="0.25">
      <c r="I4" s="12" t="s">
        <v>286</v>
      </c>
      <c r="L4" s="13" t="s">
        <v>287</v>
      </c>
      <c r="X4" s="13" t="s">
        <v>288</v>
      </c>
      <c r="AR4" s="7" t="s">
        <v>289</v>
      </c>
      <c r="AY4" s="13" t="s">
        <v>290</v>
      </c>
      <c r="BH4" s="13" t="s">
        <v>291</v>
      </c>
      <c r="BY4" s="13" t="s">
        <v>292</v>
      </c>
      <c r="CG4" s="13" t="s">
        <v>293</v>
      </c>
      <c r="CN4" s="13" t="s">
        <v>294</v>
      </c>
      <c r="CP4" s="13" t="s">
        <v>295</v>
      </c>
    </row>
    <row r="5" spans="1:99" ht="19.899999999999999" customHeight="1" x14ac:dyDescent="0.25">
      <c r="A5" s="13" t="s">
        <v>296</v>
      </c>
      <c r="E5" s="13" t="s">
        <v>297</v>
      </c>
      <c r="I5" s="4" t="s">
        <v>298</v>
      </c>
      <c r="L5" s="11" t="s">
        <v>299</v>
      </c>
      <c r="M5" s="11" t="s">
        <v>300</v>
      </c>
      <c r="P5" s="11" t="s">
        <v>301</v>
      </c>
      <c r="U5" s="14" t="s">
        <v>302</v>
      </c>
      <c r="W5" s="14" t="s">
        <v>303</v>
      </c>
      <c r="X5" s="11" t="s">
        <v>299</v>
      </c>
      <c r="AA5" s="7"/>
      <c r="AF5" s="11" t="s">
        <v>300</v>
      </c>
      <c r="AI5" s="11" t="s">
        <v>301</v>
      </c>
      <c r="AK5" s="11" t="s">
        <v>302</v>
      </c>
      <c r="AN5" s="11" t="s">
        <v>303</v>
      </c>
      <c r="AR5" s="13" t="s">
        <v>304</v>
      </c>
      <c r="AY5" s="11" t="s">
        <v>305</v>
      </c>
      <c r="BC5" s="11" t="s">
        <v>300</v>
      </c>
      <c r="BH5" s="11" t="s">
        <v>299</v>
      </c>
      <c r="BK5" s="11" t="s">
        <v>300</v>
      </c>
      <c r="BP5" s="11" t="s">
        <v>301</v>
      </c>
      <c r="BY5" s="13"/>
      <c r="CG5" s="13"/>
      <c r="CN5" s="7"/>
      <c r="CP5" s="13"/>
    </row>
    <row r="6" spans="1:99" ht="31.9" customHeight="1" x14ac:dyDescent="0.25">
      <c r="D6" s="15"/>
      <c r="I6" s="10" t="s">
        <v>306</v>
      </c>
      <c r="L6" s="16" t="s">
        <v>307</v>
      </c>
      <c r="M6" s="16" t="s">
        <v>308</v>
      </c>
      <c r="P6" s="16" t="s">
        <v>309</v>
      </c>
      <c r="U6" s="17" t="s">
        <v>310</v>
      </c>
      <c r="W6" s="16" t="s">
        <v>255</v>
      </c>
      <c r="X6" s="16" t="s">
        <v>311</v>
      </c>
      <c r="AF6" s="16" t="s">
        <v>312</v>
      </c>
      <c r="AI6" s="16" t="s">
        <v>313</v>
      </c>
      <c r="AK6" s="16" t="s">
        <v>314</v>
      </c>
      <c r="AN6" s="16" t="s">
        <v>315</v>
      </c>
      <c r="AY6" s="16" t="s">
        <v>316</v>
      </c>
      <c r="BC6" s="16" t="s">
        <v>317</v>
      </c>
      <c r="BH6" s="16" t="s">
        <v>318</v>
      </c>
      <c r="BK6" s="16" t="s">
        <v>319</v>
      </c>
      <c r="BP6" s="16" t="s">
        <v>320</v>
      </c>
      <c r="BY6" s="13"/>
    </row>
    <row r="7" spans="1:99" s="20" customFormat="1" ht="20.45" customHeight="1" x14ac:dyDescent="0.25">
      <c r="A7" s="18" t="s">
        <v>321</v>
      </c>
      <c r="B7" s="18" t="s">
        <v>322</v>
      </c>
      <c r="C7" s="18" t="s">
        <v>323</v>
      </c>
      <c r="D7" s="18" t="s">
        <v>324</v>
      </c>
      <c r="E7" s="18" t="s">
        <v>325</v>
      </c>
      <c r="F7" s="18" t="s">
        <v>326</v>
      </c>
      <c r="G7" s="18" t="s">
        <v>327</v>
      </c>
      <c r="H7" s="18" t="s">
        <v>328</v>
      </c>
      <c r="I7" s="18" t="s">
        <v>329</v>
      </c>
      <c r="J7" s="18" t="s">
        <v>330</v>
      </c>
      <c r="K7" s="18" t="s">
        <v>331</v>
      </c>
      <c r="L7" s="18" t="s">
        <v>332</v>
      </c>
      <c r="M7" s="18" t="s">
        <v>333</v>
      </c>
      <c r="N7" s="18" t="s">
        <v>334</v>
      </c>
      <c r="O7" s="18" t="s">
        <v>335</v>
      </c>
      <c r="P7" s="18" t="s">
        <v>336</v>
      </c>
      <c r="Q7" s="18" t="s">
        <v>337</v>
      </c>
      <c r="R7" s="19" t="s">
        <v>338</v>
      </c>
      <c r="S7" s="19" t="s">
        <v>339</v>
      </c>
      <c r="T7" s="19" t="s">
        <v>340</v>
      </c>
      <c r="U7" s="19" t="s">
        <v>341</v>
      </c>
      <c r="V7" s="19" t="s">
        <v>342</v>
      </c>
      <c r="W7" s="18" t="s">
        <v>343</v>
      </c>
      <c r="X7" s="18" t="s">
        <v>344</v>
      </c>
      <c r="Y7" s="19" t="s">
        <v>345</v>
      </c>
      <c r="Z7" s="18" t="s">
        <v>346</v>
      </c>
      <c r="AA7" s="18" t="s">
        <v>347</v>
      </c>
      <c r="AB7" s="18" t="s">
        <v>348</v>
      </c>
      <c r="AC7" s="18" t="s">
        <v>349</v>
      </c>
      <c r="AD7" s="18" t="s">
        <v>350</v>
      </c>
      <c r="AE7" s="18" t="s">
        <v>351</v>
      </c>
      <c r="AF7" s="18" t="s">
        <v>352</v>
      </c>
      <c r="AG7" s="19" t="s">
        <v>353</v>
      </c>
      <c r="AH7" s="18" t="s">
        <v>354</v>
      </c>
      <c r="AI7" s="18" t="s">
        <v>355</v>
      </c>
      <c r="AJ7" s="19" t="s">
        <v>356</v>
      </c>
      <c r="AK7" s="18" t="s">
        <v>357</v>
      </c>
      <c r="AL7" s="18" t="s">
        <v>358</v>
      </c>
      <c r="AM7" s="18" t="s">
        <v>359</v>
      </c>
      <c r="AN7" s="18" t="s">
        <v>360</v>
      </c>
      <c r="AO7" s="19" t="s">
        <v>361</v>
      </c>
      <c r="AP7" s="18" t="s">
        <v>362</v>
      </c>
      <c r="AQ7" s="18" t="s">
        <v>363</v>
      </c>
      <c r="AR7" s="18" t="s">
        <v>364</v>
      </c>
      <c r="AS7" s="18" t="s">
        <v>365</v>
      </c>
      <c r="AT7" s="18" t="s">
        <v>366</v>
      </c>
      <c r="AU7" s="18" t="s">
        <v>367</v>
      </c>
      <c r="AV7" s="19" t="s">
        <v>368</v>
      </c>
      <c r="AW7" s="18" t="s">
        <v>369</v>
      </c>
      <c r="AX7" s="18" t="s">
        <v>370</v>
      </c>
      <c r="AY7" s="18" t="s">
        <v>371</v>
      </c>
      <c r="AZ7" s="19" t="s">
        <v>372</v>
      </c>
      <c r="BA7" s="18" t="s">
        <v>373</v>
      </c>
      <c r="BB7" s="18" t="s">
        <v>374</v>
      </c>
      <c r="BC7" s="18" t="s">
        <v>375</v>
      </c>
      <c r="BD7" s="18" t="s">
        <v>376</v>
      </c>
      <c r="BE7" s="18" t="s">
        <v>377</v>
      </c>
      <c r="BF7" s="19" t="s">
        <v>378</v>
      </c>
      <c r="BG7" s="19" t="s">
        <v>379</v>
      </c>
      <c r="BH7" s="18" t="s">
        <v>380</v>
      </c>
      <c r="BI7" s="18" t="s">
        <v>381</v>
      </c>
      <c r="BJ7" s="19" t="s">
        <v>382</v>
      </c>
      <c r="BK7" s="18" t="s">
        <v>383</v>
      </c>
      <c r="BL7" s="18" t="s">
        <v>384</v>
      </c>
      <c r="BM7" s="19" t="s">
        <v>385</v>
      </c>
      <c r="BN7" s="19" t="s">
        <v>386</v>
      </c>
      <c r="BO7" s="19" t="s">
        <v>387</v>
      </c>
      <c r="BP7" s="18" t="s">
        <v>388</v>
      </c>
      <c r="BQ7" s="18" t="s">
        <v>389</v>
      </c>
      <c r="BR7" s="18" t="s">
        <v>390</v>
      </c>
      <c r="BS7" s="18" t="s">
        <v>391</v>
      </c>
      <c r="BT7" s="18" t="s">
        <v>392</v>
      </c>
      <c r="BU7" s="18" t="s">
        <v>393</v>
      </c>
      <c r="BV7" s="18" t="s">
        <v>394</v>
      </c>
      <c r="BW7" s="18" t="s">
        <v>395</v>
      </c>
      <c r="BX7" s="18" t="s">
        <v>396</v>
      </c>
      <c r="BY7" s="19" t="s">
        <v>397</v>
      </c>
      <c r="BZ7" s="18" t="s">
        <v>398</v>
      </c>
      <c r="CA7" s="18" t="s">
        <v>399</v>
      </c>
      <c r="CB7" s="18" t="s">
        <v>400</v>
      </c>
      <c r="CC7" s="18" t="s">
        <v>401</v>
      </c>
      <c r="CD7" s="18" t="s">
        <v>402</v>
      </c>
      <c r="CE7" s="18" t="s">
        <v>403</v>
      </c>
      <c r="CF7" s="18" t="s">
        <v>404</v>
      </c>
      <c r="CG7" s="18" t="s">
        <v>405</v>
      </c>
      <c r="CH7" s="18" t="s">
        <v>406</v>
      </c>
      <c r="CI7" s="19" t="s">
        <v>407</v>
      </c>
      <c r="CJ7" s="18" t="s">
        <v>408</v>
      </c>
      <c r="CK7" s="18" t="s">
        <v>409</v>
      </c>
      <c r="CL7" s="18" t="s">
        <v>410</v>
      </c>
      <c r="CM7" s="18" t="s">
        <v>411</v>
      </c>
      <c r="CN7" s="18" t="s">
        <v>412</v>
      </c>
      <c r="CO7" s="18" t="s">
        <v>413</v>
      </c>
      <c r="CP7" s="18" t="s">
        <v>414</v>
      </c>
      <c r="CQ7" s="18" t="s">
        <v>415</v>
      </c>
      <c r="CR7" s="18" t="s">
        <v>416</v>
      </c>
      <c r="CS7" s="18" t="s">
        <v>417</v>
      </c>
      <c r="CT7" s="18" t="s">
        <v>418</v>
      </c>
      <c r="CU7" s="18" t="s">
        <v>419</v>
      </c>
    </row>
    <row r="8" spans="1:99" s="20" customFormat="1" ht="30" customHeight="1" x14ac:dyDescent="0.25">
      <c r="A8" s="21" t="s">
        <v>420</v>
      </c>
      <c r="B8" s="18" t="s">
        <v>421</v>
      </c>
      <c r="C8" s="21" t="s">
        <v>422</v>
      </c>
      <c r="D8" s="21" t="s">
        <v>423</v>
      </c>
      <c r="E8" s="21" t="s">
        <v>424</v>
      </c>
      <c r="F8" s="21" t="s">
        <v>425</v>
      </c>
      <c r="G8" s="21" t="s">
        <v>426</v>
      </c>
      <c r="H8" s="21" t="s">
        <v>427</v>
      </c>
      <c r="I8" s="21" t="s">
        <v>428</v>
      </c>
      <c r="J8" s="21" t="s">
        <v>429</v>
      </c>
      <c r="K8" s="21" t="s">
        <v>430</v>
      </c>
      <c r="L8" s="21" t="s">
        <v>431</v>
      </c>
      <c r="M8" s="21" t="s">
        <v>432</v>
      </c>
      <c r="N8" s="21" t="s">
        <v>433</v>
      </c>
      <c r="O8" s="21" t="s">
        <v>434</v>
      </c>
      <c r="P8" s="21" t="s">
        <v>435</v>
      </c>
      <c r="Q8" s="21" t="s">
        <v>436</v>
      </c>
      <c r="R8" s="22" t="s">
        <v>437</v>
      </c>
      <c r="S8" s="22" t="s">
        <v>438</v>
      </c>
      <c r="T8" s="22" t="s">
        <v>439</v>
      </c>
      <c r="U8" s="22" t="s">
        <v>440</v>
      </c>
      <c r="V8" s="22" t="s">
        <v>441</v>
      </c>
      <c r="W8" s="21" t="s">
        <v>255</v>
      </c>
      <c r="X8" s="21" t="s">
        <v>442</v>
      </c>
      <c r="Y8" s="21" t="s">
        <v>443</v>
      </c>
      <c r="Z8" s="21" t="s">
        <v>444</v>
      </c>
      <c r="AA8" s="21" t="s">
        <v>445</v>
      </c>
      <c r="AB8" s="21" t="s">
        <v>446</v>
      </c>
      <c r="AC8" s="21" t="s">
        <v>447</v>
      </c>
      <c r="AD8" s="21" t="s">
        <v>448</v>
      </c>
      <c r="AE8" s="21" t="s">
        <v>449</v>
      </c>
      <c r="AF8" s="21" t="s">
        <v>450</v>
      </c>
      <c r="AG8" s="21" t="s">
        <v>451</v>
      </c>
      <c r="AH8" s="21" t="s">
        <v>452</v>
      </c>
      <c r="AI8" s="21" t="s">
        <v>453</v>
      </c>
      <c r="AJ8" s="22" t="s">
        <v>454</v>
      </c>
      <c r="AK8" s="21" t="s">
        <v>455</v>
      </c>
      <c r="AL8" s="21" t="s">
        <v>456</v>
      </c>
      <c r="AM8" s="22" t="s">
        <v>457</v>
      </c>
      <c r="AN8" s="21" t="s">
        <v>458</v>
      </c>
      <c r="AO8" s="22" t="s">
        <v>459</v>
      </c>
      <c r="AP8" s="21" t="s">
        <v>460</v>
      </c>
      <c r="AQ8" s="21" t="s">
        <v>461</v>
      </c>
      <c r="AR8" s="21" t="s">
        <v>462</v>
      </c>
      <c r="AS8" s="21" t="s">
        <v>463</v>
      </c>
      <c r="AT8" s="21" t="s">
        <v>464</v>
      </c>
      <c r="AU8" s="21" t="s">
        <v>465</v>
      </c>
      <c r="AV8" s="22" t="s">
        <v>466</v>
      </c>
      <c r="AW8" s="21" t="s">
        <v>467</v>
      </c>
      <c r="AX8" s="21" t="s">
        <v>468</v>
      </c>
      <c r="AY8" s="21" t="s">
        <v>469</v>
      </c>
      <c r="AZ8" s="22" t="s">
        <v>470</v>
      </c>
      <c r="BA8" s="21" t="s">
        <v>471</v>
      </c>
      <c r="BB8" s="21" t="s">
        <v>472</v>
      </c>
      <c r="BC8" s="21" t="s">
        <v>473</v>
      </c>
      <c r="BD8" s="21" t="s">
        <v>474</v>
      </c>
      <c r="BE8" s="21" t="s">
        <v>475</v>
      </c>
      <c r="BF8" s="22" t="s">
        <v>476</v>
      </c>
      <c r="BG8" s="22" t="s">
        <v>477</v>
      </c>
      <c r="BH8" s="21" t="s">
        <v>478</v>
      </c>
      <c r="BI8" s="21" t="s">
        <v>479</v>
      </c>
      <c r="BJ8" s="22" t="s">
        <v>480</v>
      </c>
      <c r="BK8" s="21" t="s">
        <v>481</v>
      </c>
      <c r="BL8" s="21" t="s">
        <v>482</v>
      </c>
      <c r="BM8" s="22" t="s">
        <v>483</v>
      </c>
      <c r="BN8" s="22" t="s">
        <v>484</v>
      </c>
      <c r="BO8" s="22" t="s">
        <v>485</v>
      </c>
      <c r="BP8" s="21" t="s">
        <v>320</v>
      </c>
      <c r="BQ8" s="21" t="s">
        <v>470</v>
      </c>
      <c r="BR8" s="21" t="s">
        <v>486</v>
      </c>
      <c r="BS8" s="21" t="s">
        <v>487</v>
      </c>
      <c r="BT8" s="21" t="s">
        <v>488</v>
      </c>
      <c r="BU8" s="21" t="s">
        <v>489</v>
      </c>
      <c r="BV8" s="21" t="s">
        <v>490</v>
      </c>
      <c r="BW8" s="21" t="s">
        <v>491</v>
      </c>
      <c r="BX8" s="21" t="s">
        <v>492</v>
      </c>
      <c r="BY8" s="22" t="s">
        <v>493</v>
      </c>
      <c r="BZ8" s="21" t="s">
        <v>494</v>
      </c>
      <c r="CA8" s="21" t="s">
        <v>495</v>
      </c>
      <c r="CB8" s="22" t="s">
        <v>496</v>
      </c>
      <c r="CC8" s="21" t="s">
        <v>497</v>
      </c>
      <c r="CD8" s="21" t="s">
        <v>498</v>
      </c>
      <c r="CE8" s="21" t="s">
        <v>499</v>
      </c>
      <c r="CF8" s="21" t="s">
        <v>500</v>
      </c>
      <c r="CG8" s="21" t="s">
        <v>501</v>
      </c>
      <c r="CH8" s="21" t="s">
        <v>502</v>
      </c>
      <c r="CI8" s="21" t="s">
        <v>503</v>
      </c>
      <c r="CJ8" s="21" t="s">
        <v>504</v>
      </c>
      <c r="CK8" s="21" t="s">
        <v>505</v>
      </c>
      <c r="CL8" s="21" t="s">
        <v>506</v>
      </c>
      <c r="CM8" s="21" t="s">
        <v>507</v>
      </c>
      <c r="CN8" s="21" t="s">
        <v>508</v>
      </c>
      <c r="CO8" s="21" t="s">
        <v>509</v>
      </c>
      <c r="CP8" s="21" t="s">
        <v>510</v>
      </c>
      <c r="CQ8" s="21" t="s">
        <v>511</v>
      </c>
      <c r="CR8" s="21" t="s">
        <v>512</v>
      </c>
      <c r="CS8" s="21" t="s">
        <v>513</v>
      </c>
      <c r="CT8" s="21" t="s">
        <v>514</v>
      </c>
      <c r="CU8" s="21" t="s">
        <v>515</v>
      </c>
    </row>
    <row r="9" spans="1:99" ht="75.599999999999994" customHeight="1" x14ac:dyDescent="0.25">
      <c r="A9" s="11" t="s">
        <v>516</v>
      </c>
      <c r="B9" s="11" t="s">
        <v>517</v>
      </c>
      <c r="C9" s="11" t="s">
        <v>518</v>
      </c>
      <c r="D9" s="16" t="s">
        <v>519</v>
      </c>
      <c r="E9" s="11" t="s">
        <v>520</v>
      </c>
      <c r="F9" s="11" t="s">
        <v>521</v>
      </c>
      <c r="G9" s="11" t="s">
        <v>522</v>
      </c>
      <c r="H9" s="11" t="s">
        <v>523</v>
      </c>
      <c r="I9" s="11" t="s">
        <v>524</v>
      </c>
      <c r="J9" s="11" t="s">
        <v>525</v>
      </c>
      <c r="K9" s="11" t="s">
        <v>526</v>
      </c>
      <c r="L9" s="11" t="s">
        <v>527</v>
      </c>
      <c r="M9" s="11" t="s">
        <v>528</v>
      </c>
      <c r="N9" s="11" t="s">
        <v>529</v>
      </c>
      <c r="O9" s="11" t="s">
        <v>530</v>
      </c>
      <c r="P9" s="14" t="s">
        <v>531</v>
      </c>
      <c r="Q9" s="11" t="s">
        <v>532</v>
      </c>
      <c r="R9" s="14" t="s">
        <v>533</v>
      </c>
      <c r="S9" s="14" t="s">
        <v>534</v>
      </c>
      <c r="T9" s="14" t="s">
        <v>535</v>
      </c>
      <c r="U9" s="14" t="s">
        <v>536</v>
      </c>
      <c r="V9" s="14" t="s">
        <v>537</v>
      </c>
      <c r="W9" s="14" t="s">
        <v>538</v>
      </c>
      <c r="X9" s="14" t="s">
        <v>539</v>
      </c>
      <c r="Y9" s="14" t="s">
        <v>540</v>
      </c>
      <c r="Z9" s="14" t="s">
        <v>541</v>
      </c>
      <c r="AA9" s="14" t="s">
        <v>542</v>
      </c>
      <c r="AB9" s="14" t="s">
        <v>543</v>
      </c>
      <c r="AC9" s="14" t="s">
        <v>544</v>
      </c>
      <c r="AD9" s="14" t="s">
        <v>545</v>
      </c>
      <c r="AE9" s="14" t="s">
        <v>546</v>
      </c>
      <c r="AF9" s="14" t="s">
        <v>547</v>
      </c>
      <c r="AG9" s="14" t="s">
        <v>548</v>
      </c>
      <c r="AH9" s="14" t="s">
        <v>549</v>
      </c>
      <c r="AI9" s="14" t="s">
        <v>550</v>
      </c>
      <c r="AJ9" s="14" t="s">
        <v>551</v>
      </c>
      <c r="AK9" s="14" t="s">
        <v>552</v>
      </c>
      <c r="AL9" s="14" t="s">
        <v>553</v>
      </c>
      <c r="AM9" s="14" t="s">
        <v>554</v>
      </c>
      <c r="AN9" s="14" t="s">
        <v>555</v>
      </c>
      <c r="AO9" s="14" t="s">
        <v>556</v>
      </c>
      <c r="AP9" s="14" t="s">
        <v>557</v>
      </c>
      <c r="AQ9" s="11" t="s">
        <v>558</v>
      </c>
      <c r="AR9" s="11" t="s">
        <v>559</v>
      </c>
      <c r="AS9" s="14" t="s">
        <v>560</v>
      </c>
      <c r="AT9" s="11" t="s">
        <v>561</v>
      </c>
      <c r="AU9" s="14" t="s">
        <v>562</v>
      </c>
      <c r="AV9" s="14" t="s">
        <v>563</v>
      </c>
      <c r="AW9" s="11" t="s">
        <v>564</v>
      </c>
      <c r="AX9" s="11" t="s">
        <v>565</v>
      </c>
      <c r="AY9" s="14" t="s">
        <v>566</v>
      </c>
      <c r="AZ9" s="14" t="s">
        <v>567</v>
      </c>
      <c r="BA9" s="14" t="s">
        <v>568</v>
      </c>
      <c r="BB9" s="14" t="s">
        <v>569</v>
      </c>
      <c r="BC9" s="14" t="s">
        <v>570</v>
      </c>
      <c r="BD9" s="14" t="s">
        <v>571</v>
      </c>
      <c r="BE9" s="14" t="s">
        <v>572</v>
      </c>
      <c r="BF9" s="14" t="s">
        <v>573</v>
      </c>
      <c r="BG9" s="14" t="s">
        <v>574</v>
      </c>
      <c r="BH9" s="14" t="s">
        <v>575</v>
      </c>
      <c r="BI9" s="14" t="s">
        <v>576</v>
      </c>
      <c r="BJ9" s="14" t="s">
        <v>577</v>
      </c>
      <c r="BK9" s="11" t="s">
        <v>578</v>
      </c>
      <c r="BL9" s="14" t="s">
        <v>579</v>
      </c>
      <c r="BM9" s="14" t="s">
        <v>580</v>
      </c>
      <c r="BN9" s="14" t="s">
        <v>581</v>
      </c>
      <c r="BO9" s="17" t="s">
        <v>582</v>
      </c>
      <c r="BP9" s="11" t="s">
        <v>583</v>
      </c>
      <c r="BQ9" s="11" t="s">
        <v>584</v>
      </c>
      <c r="BR9" s="11" t="s">
        <v>585</v>
      </c>
      <c r="BS9" s="16"/>
      <c r="BT9" s="16"/>
      <c r="BU9" s="16"/>
      <c r="BV9" s="16"/>
      <c r="BW9" s="16"/>
      <c r="BX9" s="16"/>
      <c r="BY9" s="14" t="s">
        <v>586</v>
      </c>
      <c r="BZ9" s="14" t="s">
        <v>587</v>
      </c>
      <c r="CA9" s="14" t="s">
        <v>588</v>
      </c>
      <c r="CB9" s="14" t="s">
        <v>589</v>
      </c>
      <c r="CC9" s="14" t="s">
        <v>590</v>
      </c>
      <c r="CD9" s="14" t="s">
        <v>591</v>
      </c>
      <c r="CE9" s="14" t="s">
        <v>592</v>
      </c>
      <c r="CF9" s="14" t="s">
        <v>593</v>
      </c>
      <c r="CG9" s="14" t="s">
        <v>594</v>
      </c>
      <c r="CH9" s="14" t="s">
        <v>595</v>
      </c>
      <c r="CI9" s="14" t="s">
        <v>596</v>
      </c>
      <c r="CJ9" s="14" t="s">
        <v>597</v>
      </c>
      <c r="CK9" s="14" t="s">
        <v>598</v>
      </c>
      <c r="CL9" s="14" t="s">
        <v>599</v>
      </c>
      <c r="CM9" s="14" t="s">
        <v>600</v>
      </c>
      <c r="CN9" s="14" t="s">
        <v>601</v>
      </c>
      <c r="CO9" s="14" t="s">
        <v>602</v>
      </c>
      <c r="CP9" s="14" t="s">
        <v>603</v>
      </c>
      <c r="CQ9" s="11" t="s">
        <v>604</v>
      </c>
      <c r="CR9" s="11" t="s">
        <v>605</v>
      </c>
      <c r="CS9" s="14" t="s">
        <v>606</v>
      </c>
      <c r="CT9" s="11" t="s">
        <v>607</v>
      </c>
      <c r="CU9" s="11" t="s">
        <v>608</v>
      </c>
    </row>
    <row r="10" spans="1:99" ht="64.900000000000006" customHeight="1" x14ac:dyDescent="0.25">
      <c r="A10" s="11" t="s">
        <v>609</v>
      </c>
      <c r="B10" s="11" t="s">
        <v>610</v>
      </c>
      <c r="C10" s="11" t="s">
        <v>611</v>
      </c>
      <c r="D10" s="11" t="s">
        <v>612</v>
      </c>
      <c r="E10" s="11" t="s">
        <v>613</v>
      </c>
      <c r="F10" s="11" t="s">
        <v>614</v>
      </c>
      <c r="G10" s="11" t="s">
        <v>615</v>
      </c>
      <c r="H10" s="11" t="s">
        <v>616</v>
      </c>
      <c r="I10" s="11" t="s">
        <v>617</v>
      </c>
      <c r="K10" s="11" t="s">
        <v>618</v>
      </c>
      <c r="L10" s="14" t="s">
        <v>619</v>
      </c>
      <c r="M10" s="16" t="s">
        <v>620</v>
      </c>
      <c r="N10" s="11" t="s">
        <v>621</v>
      </c>
      <c r="O10" s="14" t="s">
        <v>622</v>
      </c>
      <c r="R10" s="14" t="s">
        <v>623</v>
      </c>
      <c r="T10" s="14" t="s">
        <v>624</v>
      </c>
      <c r="U10" s="14" t="s">
        <v>625</v>
      </c>
      <c r="V10" s="14" t="s">
        <v>626</v>
      </c>
      <c r="W10" s="14" t="s">
        <v>627</v>
      </c>
      <c r="X10" s="14" t="s">
        <v>628</v>
      </c>
      <c r="Y10" s="14" t="s">
        <v>629</v>
      </c>
      <c r="Z10" s="14" t="s">
        <v>630</v>
      </c>
      <c r="AA10" s="14" t="s">
        <v>631</v>
      </c>
      <c r="AB10" s="14" t="s">
        <v>632</v>
      </c>
      <c r="AD10" s="14" t="s">
        <v>633</v>
      </c>
      <c r="AF10" s="14" t="s">
        <v>634</v>
      </c>
      <c r="AG10" s="14" t="s">
        <v>635</v>
      </c>
      <c r="AH10" s="14" t="s">
        <v>636</v>
      </c>
      <c r="AI10" s="14" t="s">
        <v>637</v>
      </c>
      <c r="AJ10" s="14" t="s">
        <v>638</v>
      </c>
      <c r="AK10" s="14" t="s">
        <v>639</v>
      </c>
      <c r="AL10" s="23" t="s">
        <v>640</v>
      </c>
      <c r="AM10" s="14" t="s">
        <v>641</v>
      </c>
      <c r="AN10" s="14" t="s">
        <v>642</v>
      </c>
      <c r="AO10" s="14" t="s">
        <v>643</v>
      </c>
      <c r="AP10" s="14" t="s">
        <v>644</v>
      </c>
      <c r="AQ10" s="11" t="s">
        <v>645</v>
      </c>
      <c r="AS10" s="14" t="s">
        <v>646</v>
      </c>
      <c r="AT10" s="11" t="s">
        <v>647</v>
      </c>
      <c r="AU10" s="14" t="s">
        <v>648</v>
      </c>
      <c r="AW10" s="11" t="s">
        <v>649</v>
      </c>
      <c r="AY10" s="14" t="s">
        <v>650</v>
      </c>
      <c r="AZ10" s="14" t="s">
        <v>651</v>
      </c>
      <c r="BA10" s="14" t="s">
        <v>652</v>
      </c>
      <c r="BB10" s="14" t="s">
        <v>653</v>
      </c>
      <c r="BC10" s="14" t="s">
        <v>654</v>
      </c>
      <c r="BD10" s="14" t="s">
        <v>655</v>
      </c>
      <c r="BE10" s="14" t="s">
        <v>656</v>
      </c>
      <c r="BF10" s="14" t="s">
        <v>657</v>
      </c>
      <c r="BH10" s="14" t="s">
        <v>658</v>
      </c>
      <c r="BI10" s="14" t="s">
        <v>659</v>
      </c>
      <c r="BJ10" s="14" t="s">
        <v>660</v>
      </c>
      <c r="BL10" s="14" t="s">
        <v>661</v>
      </c>
      <c r="BM10" s="14" t="s">
        <v>662</v>
      </c>
      <c r="BN10" s="14" t="s">
        <v>663</v>
      </c>
      <c r="BO10" s="11" t="s">
        <v>664</v>
      </c>
      <c r="BY10" s="14" t="s">
        <v>665</v>
      </c>
      <c r="BZ10" s="14" t="s">
        <v>666</v>
      </c>
      <c r="CA10" s="10" t="s">
        <v>667</v>
      </c>
      <c r="CB10" s="14" t="s">
        <v>668</v>
      </c>
      <c r="CC10" s="14" t="s">
        <v>669</v>
      </c>
      <c r="CD10" s="14" t="s">
        <v>670</v>
      </c>
      <c r="CE10" s="14" t="s">
        <v>671</v>
      </c>
      <c r="CF10" s="14" t="s">
        <v>672</v>
      </c>
      <c r="CG10" s="14" t="s">
        <v>673</v>
      </c>
      <c r="CK10" s="14" t="s">
        <v>674</v>
      </c>
      <c r="CL10" s="14" t="s">
        <v>675</v>
      </c>
      <c r="CN10" s="14" t="s">
        <v>676</v>
      </c>
      <c r="CO10" s="14" t="s">
        <v>677</v>
      </c>
      <c r="CS10" s="14" t="s">
        <v>678</v>
      </c>
      <c r="CU10" s="11" t="s">
        <v>679</v>
      </c>
    </row>
    <row r="11" spans="1:99" ht="30" customHeight="1" x14ac:dyDescent="0.25">
      <c r="A11" s="11" t="s">
        <v>680</v>
      </c>
      <c r="B11" s="11" t="s">
        <v>681</v>
      </c>
      <c r="C11" s="11" t="s">
        <v>682</v>
      </c>
      <c r="D11" s="11" t="s">
        <v>683</v>
      </c>
      <c r="E11" s="11" t="s">
        <v>684</v>
      </c>
      <c r="F11" s="11" t="s">
        <v>685</v>
      </c>
      <c r="G11" s="11" t="s">
        <v>686</v>
      </c>
      <c r="H11" s="11" t="s">
        <v>687</v>
      </c>
      <c r="I11" s="11" t="s">
        <v>688</v>
      </c>
      <c r="L11" s="14" t="s">
        <v>689</v>
      </c>
      <c r="M11" s="16" t="s">
        <v>690</v>
      </c>
      <c r="N11" s="11" t="s">
        <v>690</v>
      </c>
      <c r="O11" s="14" t="s">
        <v>691</v>
      </c>
      <c r="Q11" s="11" t="s">
        <v>692</v>
      </c>
      <c r="R11" s="14" t="s">
        <v>693</v>
      </c>
      <c r="T11" s="14" t="s">
        <v>694</v>
      </c>
      <c r="U11" s="14" t="s">
        <v>695</v>
      </c>
      <c r="V11" s="14" t="s">
        <v>696</v>
      </c>
      <c r="W11" s="14" t="s">
        <v>697</v>
      </c>
      <c r="X11" s="14" t="s">
        <v>698</v>
      </c>
      <c r="Y11" s="14" t="s">
        <v>699</v>
      </c>
      <c r="Z11" s="14" t="s">
        <v>700</v>
      </c>
      <c r="AA11" s="14" t="s">
        <v>701</v>
      </c>
      <c r="AB11" s="14" t="s">
        <v>702</v>
      </c>
      <c r="AC11" s="15"/>
      <c r="AD11" s="14" t="s">
        <v>703</v>
      </c>
      <c r="AF11" s="14" t="s">
        <v>704</v>
      </c>
      <c r="AG11" s="14" t="s">
        <v>705</v>
      </c>
      <c r="AH11" s="14" t="s">
        <v>706</v>
      </c>
      <c r="AI11" s="14" t="s">
        <v>707</v>
      </c>
      <c r="AJ11" s="14" t="s">
        <v>708</v>
      </c>
      <c r="AK11" s="14" t="s">
        <v>709</v>
      </c>
      <c r="AL11" s="14" t="s">
        <v>710</v>
      </c>
      <c r="AM11" s="14" t="s">
        <v>711</v>
      </c>
      <c r="AN11" s="14" t="s">
        <v>712</v>
      </c>
      <c r="AO11" s="14" t="s">
        <v>713</v>
      </c>
      <c r="AP11" s="14" t="s">
        <v>714</v>
      </c>
      <c r="AQ11" s="10" t="s">
        <v>715</v>
      </c>
      <c r="AS11" s="14" t="s">
        <v>716</v>
      </c>
      <c r="AT11" s="11" t="s">
        <v>717</v>
      </c>
      <c r="AU11" s="14" t="s">
        <v>718</v>
      </c>
      <c r="AW11" s="11" t="s">
        <v>719</v>
      </c>
      <c r="AX11" s="11" t="s">
        <v>720</v>
      </c>
      <c r="AY11" s="14" t="s">
        <v>721</v>
      </c>
      <c r="AZ11" s="14" t="s">
        <v>722</v>
      </c>
      <c r="BA11" s="14" t="s">
        <v>723</v>
      </c>
      <c r="BB11" s="14" t="s">
        <v>724</v>
      </c>
      <c r="BC11" s="14" t="s">
        <v>725</v>
      </c>
      <c r="BD11" s="14" t="s">
        <v>726</v>
      </c>
      <c r="BE11" s="14" t="s">
        <v>727</v>
      </c>
      <c r="BF11" s="14" t="s">
        <v>728</v>
      </c>
      <c r="BH11" s="14" t="s">
        <v>729</v>
      </c>
      <c r="BI11" s="14" t="s">
        <v>730</v>
      </c>
      <c r="BJ11" s="14" t="s">
        <v>731</v>
      </c>
      <c r="BL11" s="14" t="s">
        <v>732</v>
      </c>
      <c r="BM11" s="14" t="s">
        <v>733</v>
      </c>
      <c r="BN11" s="14" t="s">
        <v>734</v>
      </c>
      <c r="BP11" s="11" t="s">
        <v>735</v>
      </c>
      <c r="BQ11" s="11" t="s">
        <v>736</v>
      </c>
      <c r="BR11" s="14" t="s">
        <v>737</v>
      </c>
      <c r="BS11" s="16" t="s">
        <v>738</v>
      </c>
      <c r="BT11" s="11" t="s">
        <v>739</v>
      </c>
      <c r="BU11" s="11" t="s">
        <v>740</v>
      </c>
      <c r="BV11" s="11" t="s">
        <v>741</v>
      </c>
      <c r="BW11" s="11" t="s">
        <v>742</v>
      </c>
      <c r="BX11" s="11" t="s">
        <v>743</v>
      </c>
      <c r="BZ11" s="14" t="s">
        <v>744</v>
      </c>
      <c r="CC11" s="14" t="s">
        <v>745</v>
      </c>
      <c r="CD11" s="14" t="s">
        <v>746</v>
      </c>
      <c r="CE11" s="14" t="s">
        <v>747</v>
      </c>
      <c r="CG11" s="14" t="s">
        <v>748</v>
      </c>
      <c r="CK11" s="14" t="s">
        <v>749</v>
      </c>
      <c r="CM11" s="14"/>
      <c r="CN11" s="14" t="s">
        <v>750</v>
      </c>
      <c r="CO11" s="14" t="s">
        <v>751</v>
      </c>
      <c r="CS11" s="14" t="s">
        <v>752</v>
      </c>
      <c r="CT11" s="7"/>
      <c r="CU11" s="11"/>
    </row>
    <row r="12" spans="1:99" ht="30" customHeight="1" x14ac:dyDescent="0.25">
      <c r="A12" s="23" t="s">
        <v>753</v>
      </c>
      <c r="B12" s="11" t="s">
        <v>754</v>
      </c>
      <c r="C12" s="11" t="s">
        <v>755</v>
      </c>
      <c r="D12" s="11" t="s">
        <v>756</v>
      </c>
      <c r="E12" s="11" t="s">
        <v>757</v>
      </c>
      <c r="F12" s="11" t="s">
        <v>758</v>
      </c>
      <c r="G12" s="11" t="s">
        <v>759</v>
      </c>
      <c r="H12" s="5" t="s">
        <v>260</v>
      </c>
      <c r="I12" s="11" t="s">
        <v>760</v>
      </c>
      <c r="L12" s="14" t="s">
        <v>761</v>
      </c>
      <c r="M12" s="16" t="s">
        <v>762</v>
      </c>
      <c r="N12" s="11" t="s">
        <v>763</v>
      </c>
      <c r="O12" s="14" t="s">
        <v>764</v>
      </c>
      <c r="Q12" s="11" t="s">
        <v>765</v>
      </c>
      <c r="R12" s="14" t="s">
        <v>766</v>
      </c>
      <c r="T12" s="14" t="s">
        <v>767</v>
      </c>
      <c r="U12" s="14" t="s">
        <v>768</v>
      </c>
      <c r="V12" s="14" t="s">
        <v>769</v>
      </c>
      <c r="W12" s="14" t="s">
        <v>770</v>
      </c>
      <c r="AA12" s="14" t="s">
        <v>771</v>
      </c>
      <c r="AB12" s="14" t="s">
        <v>772</v>
      </c>
      <c r="AD12" s="14" t="s">
        <v>773</v>
      </c>
      <c r="AF12" s="14" t="s">
        <v>774</v>
      </c>
      <c r="AG12" s="14" t="s">
        <v>775</v>
      </c>
      <c r="AH12" s="14" t="s">
        <v>776</v>
      </c>
      <c r="AI12" s="14" t="s">
        <v>777</v>
      </c>
      <c r="AJ12" s="14" t="s">
        <v>778</v>
      </c>
      <c r="AK12" s="10" t="s">
        <v>779</v>
      </c>
      <c r="AL12" s="23" t="s">
        <v>780</v>
      </c>
      <c r="AM12" s="14" t="s">
        <v>781</v>
      </c>
      <c r="AN12" s="14" t="s">
        <v>782</v>
      </c>
      <c r="AO12" s="14" t="s">
        <v>783</v>
      </c>
      <c r="AP12" s="14" t="s">
        <v>784</v>
      </c>
      <c r="AQ12" s="11" t="s">
        <v>785</v>
      </c>
      <c r="AS12" s="14" t="s">
        <v>786</v>
      </c>
      <c r="AT12" s="11" t="s">
        <v>787</v>
      </c>
      <c r="AU12" s="14" t="s">
        <v>788</v>
      </c>
      <c r="AW12" s="11" t="s">
        <v>789</v>
      </c>
      <c r="AX12" s="11" t="s">
        <v>790</v>
      </c>
      <c r="AY12" s="14" t="s">
        <v>791</v>
      </c>
      <c r="AZ12" s="14" t="s">
        <v>792</v>
      </c>
      <c r="BA12" s="14" t="s">
        <v>793</v>
      </c>
      <c r="BB12" s="14" t="s">
        <v>794</v>
      </c>
      <c r="BD12" s="14" t="s">
        <v>795</v>
      </c>
      <c r="BE12" s="14" t="s">
        <v>796</v>
      </c>
      <c r="BF12" s="14" t="s">
        <v>797</v>
      </c>
      <c r="BH12" s="14" t="s">
        <v>798</v>
      </c>
      <c r="BI12" s="14" t="s">
        <v>799</v>
      </c>
      <c r="BJ12" s="14" t="s">
        <v>800</v>
      </c>
      <c r="BL12" s="14" t="s">
        <v>801</v>
      </c>
      <c r="BM12" s="14" t="s">
        <v>802</v>
      </c>
      <c r="BN12" s="14" t="s">
        <v>803</v>
      </c>
      <c r="BR12" s="14" t="s">
        <v>804</v>
      </c>
      <c r="BZ12" s="14" t="s">
        <v>805</v>
      </c>
      <c r="CD12" s="14" t="s">
        <v>806</v>
      </c>
      <c r="CE12" s="14" t="s">
        <v>807</v>
      </c>
      <c r="CK12" s="14" t="s">
        <v>808</v>
      </c>
      <c r="CN12" s="14" t="s">
        <v>809</v>
      </c>
      <c r="CS12" s="14" t="s">
        <v>810</v>
      </c>
      <c r="CU12" s="11" t="s">
        <v>811</v>
      </c>
    </row>
    <row r="13" spans="1:99" ht="30" customHeight="1" x14ac:dyDescent="0.25">
      <c r="A13" s="23"/>
      <c r="B13" s="11" t="s">
        <v>812</v>
      </c>
      <c r="D13" s="11" t="s">
        <v>813</v>
      </c>
      <c r="E13" s="16" t="s">
        <v>814</v>
      </c>
      <c r="F13" s="11" t="s">
        <v>815</v>
      </c>
      <c r="G13" s="23" t="s">
        <v>816</v>
      </c>
      <c r="H13" s="4" t="s">
        <v>270</v>
      </c>
      <c r="I13" s="11" t="s">
        <v>817</v>
      </c>
      <c r="L13" s="14" t="s">
        <v>818</v>
      </c>
      <c r="M13" s="11" t="s">
        <v>819</v>
      </c>
      <c r="N13" s="11" t="s">
        <v>820</v>
      </c>
      <c r="O13" s="14" t="s">
        <v>821</v>
      </c>
      <c r="Q13" s="11" t="s">
        <v>822</v>
      </c>
      <c r="R13" s="14" t="s">
        <v>823</v>
      </c>
      <c r="T13" s="14" t="s">
        <v>824</v>
      </c>
      <c r="U13" s="14" t="s">
        <v>825</v>
      </c>
      <c r="V13" s="14" t="s">
        <v>826</v>
      </c>
      <c r="W13" s="14" t="s">
        <v>827</v>
      </c>
      <c r="AA13" s="14" t="s">
        <v>828</v>
      </c>
      <c r="AB13" s="14" t="s">
        <v>829</v>
      </c>
      <c r="AD13" s="14" t="s">
        <v>830</v>
      </c>
      <c r="AF13" s="14" t="s">
        <v>831</v>
      </c>
      <c r="AG13" s="14" t="s">
        <v>832</v>
      </c>
      <c r="AH13" s="14" t="s">
        <v>833</v>
      </c>
      <c r="AI13" s="14" t="s">
        <v>834</v>
      </c>
      <c r="AJ13" s="14" t="s">
        <v>835</v>
      </c>
      <c r="AK13" s="24" t="s">
        <v>836</v>
      </c>
      <c r="AL13" s="14" t="s">
        <v>837</v>
      </c>
      <c r="AM13" s="23" t="s">
        <v>838</v>
      </c>
      <c r="AN13" s="14" t="s">
        <v>839</v>
      </c>
      <c r="AO13" s="14" t="s">
        <v>840</v>
      </c>
      <c r="AP13" s="14" t="s">
        <v>841</v>
      </c>
      <c r="AQ13" s="11" t="s">
        <v>842</v>
      </c>
      <c r="AS13" s="14" t="s">
        <v>843</v>
      </c>
      <c r="AT13" s="11" t="s">
        <v>844</v>
      </c>
      <c r="AU13" s="14" t="s">
        <v>845</v>
      </c>
      <c r="AW13" s="11" t="s">
        <v>846</v>
      </c>
      <c r="AX13" s="11" t="s">
        <v>847</v>
      </c>
      <c r="AZ13" s="14" t="s">
        <v>848</v>
      </c>
      <c r="BA13" s="14" t="s">
        <v>849</v>
      </c>
      <c r="BB13" s="14" t="s">
        <v>850</v>
      </c>
      <c r="BD13" s="14" t="s">
        <v>851</v>
      </c>
      <c r="BE13" s="14" t="s">
        <v>852</v>
      </c>
      <c r="BF13" s="14" t="s">
        <v>853</v>
      </c>
      <c r="BH13" s="14" t="s">
        <v>854</v>
      </c>
      <c r="BI13" s="14" t="s">
        <v>855</v>
      </c>
      <c r="BJ13" s="14" t="s">
        <v>856</v>
      </c>
      <c r="BL13" s="14" t="s">
        <v>857</v>
      </c>
      <c r="BM13" s="14" t="s">
        <v>858</v>
      </c>
      <c r="BP13" s="11" t="s">
        <v>859</v>
      </c>
      <c r="BR13" s="14" t="s">
        <v>860</v>
      </c>
      <c r="BS13" s="11" t="s">
        <v>861</v>
      </c>
      <c r="BT13" s="11" t="s">
        <v>862</v>
      </c>
      <c r="BU13" s="11" t="s">
        <v>863</v>
      </c>
      <c r="BV13" s="11" t="s">
        <v>864</v>
      </c>
      <c r="BW13" s="11" t="s">
        <v>865</v>
      </c>
      <c r="BX13" s="11" t="s">
        <v>866</v>
      </c>
      <c r="CA13" s="10" t="s">
        <v>867</v>
      </c>
      <c r="CD13" s="14" t="s">
        <v>868</v>
      </c>
      <c r="CE13" s="14" t="s">
        <v>869</v>
      </c>
      <c r="CN13" s="14" t="s">
        <v>870</v>
      </c>
      <c r="CO13" s="15"/>
      <c r="CS13" s="14" t="s">
        <v>871</v>
      </c>
      <c r="CU13" s="11"/>
    </row>
    <row r="14" spans="1:99" ht="30" customHeight="1" x14ac:dyDescent="0.25">
      <c r="B14" s="11" t="s">
        <v>872</v>
      </c>
      <c r="D14" s="11" t="s">
        <v>873</v>
      </c>
      <c r="E14" s="11" t="s">
        <v>874</v>
      </c>
      <c r="F14" s="11" t="s">
        <v>875</v>
      </c>
      <c r="G14" s="23" t="s">
        <v>876</v>
      </c>
      <c r="H14" s="4" t="s">
        <v>276</v>
      </c>
      <c r="I14" s="11" t="s">
        <v>877</v>
      </c>
      <c r="L14" s="14" t="s">
        <v>878</v>
      </c>
      <c r="M14" s="11" t="s">
        <v>879</v>
      </c>
      <c r="N14" s="11" t="s">
        <v>880</v>
      </c>
      <c r="O14" s="14" t="s">
        <v>881</v>
      </c>
      <c r="Q14" s="11" t="s">
        <v>882</v>
      </c>
      <c r="R14" s="14" t="s">
        <v>883</v>
      </c>
      <c r="T14" s="14" t="s">
        <v>884</v>
      </c>
      <c r="U14" s="14" t="s">
        <v>885</v>
      </c>
      <c r="V14" s="14" t="s">
        <v>886</v>
      </c>
      <c r="W14" s="14" t="s">
        <v>887</v>
      </c>
      <c r="AA14" s="14" t="s">
        <v>888</v>
      </c>
      <c r="AB14" s="14" t="s">
        <v>889</v>
      </c>
      <c r="AD14" s="14" t="s">
        <v>890</v>
      </c>
      <c r="AF14" s="14" t="s">
        <v>891</v>
      </c>
      <c r="AG14" s="14" t="s">
        <v>892</v>
      </c>
      <c r="AH14" s="14" t="s">
        <v>893</v>
      </c>
      <c r="AI14" s="14" t="s">
        <v>894</v>
      </c>
      <c r="AJ14" s="14" t="s">
        <v>895</v>
      </c>
      <c r="AK14" s="24" t="s">
        <v>896</v>
      </c>
      <c r="AL14" s="14" t="s">
        <v>897</v>
      </c>
      <c r="AM14" s="23" t="s">
        <v>898</v>
      </c>
      <c r="AN14" s="14" t="s">
        <v>899</v>
      </c>
      <c r="AO14" s="14" t="s">
        <v>900</v>
      </c>
      <c r="AP14" s="14" t="s">
        <v>901</v>
      </c>
      <c r="AQ14" s="11" t="s">
        <v>902</v>
      </c>
      <c r="AS14" s="14" t="s">
        <v>903</v>
      </c>
      <c r="AT14" s="11" t="s">
        <v>904</v>
      </c>
      <c r="AU14" s="14" t="s">
        <v>905</v>
      </c>
      <c r="AW14" s="11" t="s">
        <v>906</v>
      </c>
      <c r="AX14" s="11" t="s">
        <v>907</v>
      </c>
      <c r="AZ14" s="14" t="s">
        <v>908</v>
      </c>
      <c r="BA14" s="14" t="s">
        <v>909</v>
      </c>
      <c r="BB14" s="14" t="s">
        <v>910</v>
      </c>
      <c r="BD14" s="14" t="s">
        <v>911</v>
      </c>
      <c r="BE14" s="14" t="s">
        <v>912</v>
      </c>
      <c r="BF14" s="14" t="s">
        <v>913</v>
      </c>
      <c r="BH14" s="14" t="s">
        <v>914</v>
      </c>
      <c r="BI14" s="14" t="s">
        <v>915</v>
      </c>
      <c r="BJ14" s="14" t="s">
        <v>916</v>
      </c>
      <c r="BL14" s="14" t="s">
        <v>917</v>
      </c>
      <c r="BM14" s="14" t="s">
        <v>918</v>
      </c>
      <c r="BR14" s="14" t="s">
        <v>919</v>
      </c>
      <c r="CD14" s="14" t="s">
        <v>920</v>
      </c>
      <c r="CE14" s="14" t="s">
        <v>921</v>
      </c>
      <c r="CS14" s="14" t="s">
        <v>922</v>
      </c>
      <c r="CU14" s="11" t="s">
        <v>923</v>
      </c>
    </row>
    <row r="15" spans="1:99" ht="86.45" customHeight="1" x14ac:dyDescent="0.25">
      <c r="B15" s="11" t="s">
        <v>924</v>
      </c>
      <c r="D15" s="11" t="s">
        <v>925</v>
      </c>
      <c r="E15" s="16" t="s">
        <v>926</v>
      </c>
      <c r="F15" s="11" t="s">
        <v>927</v>
      </c>
      <c r="G15" s="23"/>
      <c r="H15" s="12" t="s">
        <v>928</v>
      </c>
      <c r="I15" s="11" t="s">
        <v>929</v>
      </c>
      <c r="L15" s="14" t="s">
        <v>930</v>
      </c>
      <c r="M15" s="11" t="s">
        <v>931</v>
      </c>
      <c r="N15" s="11" t="s">
        <v>932</v>
      </c>
      <c r="O15" s="14" t="s">
        <v>933</v>
      </c>
      <c r="Q15" s="11" t="s">
        <v>934</v>
      </c>
      <c r="R15" s="14" t="s">
        <v>935</v>
      </c>
      <c r="V15" s="14" t="s">
        <v>936</v>
      </c>
      <c r="W15" s="14" t="s">
        <v>937</v>
      </c>
      <c r="AA15" s="14" t="s">
        <v>938</v>
      </c>
      <c r="AB15" s="14" t="s">
        <v>939</v>
      </c>
      <c r="AD15" s="14" t="s">
        <v>940</v>
      </c>
      <c r="AF15" s="14" t="s">
        <v>941</v>
      </c>
      <c r="AG15" s="14" t="s">
        <v>942</v>
      </c>
      <c r="AH15" s="14" t="s">
        <v>943</v>
      </c>
      <c r="AI15" s="14" t="s">
        <v>944</v>
      </c>
      <c r="AJ15" s="14" t="s">
        <v>945</v>
      </c>
      <c r="AK15" s="23" t="s">
        <v>946</v>
      </c>
      <c r="AL15" s="14" t="s">
        <v>947</v>
      </c>
      <c r="AM15" s="23" t="s">
        <v>948</v>
      </c>
      <c r="AN15" s="14" t="s">
        <v>949</v>
      </c>
      <c r="AO15" s="14" t="s">
        <v>950</v>
      </c>
      <c r="AP15" s="14" t="s">
        <v>951</v>
      </c>
      <c r="AQ15" s="11" t="s">
        <v>952</v>
      </c>
      <c r="AS15" s="14" t="s">
        <v>953</v>
      </c>
      <c r="AT15" s="11" t="s">
        <v>954</v>
      </c>
      <c r="AU15" s="14" t="s">
        <v>955</v>
      </c>
      <c r="AW15" s="11" t="s">
        <v>956</v>
      </c>
      <c r="BA15" s="14" t="s">
        <v>957</v>
      </c>
      <c r="BB15" s="14" t="s">
        <v>958</v>
      </c>
      <c r="BD15" s="4" t="s">
        <v>959</v>
      </c>
      <c r="BE15" s="14" t="s">
        <v>960</v>
      </c>
      <c r="BF15" s="14" t="s">
        <v>961</v>
      </c>
      <c r="BH15" s="14" t="s">
        <v>962</v>
      </c>
      <c r="BI15" s="14" t="s">
        <v>963</v>
      </c>
      <c r="BJ15" s="14" t="s">
        <v>964</v>
      </c>
      <c r="BL15" s="14" t="s">
        <v>965</v>
      </c>
      <c r="BM15" s="14" t="s">
        <v>966</v>
      </c>
      <c r="BP15" s="11" t="s">
        <v>967</v>
      </c>
      <c r="BR15" s="14" t="s">
        <v>968</v>
      </c>
      <c r="BW15" s="11" t="s">
        <v>969</v>
      </c>
      <c r="CE15" s="14" t="s">
        <v>970</v>
      </c>
      <c r="CS15" s="14" t="s">
        <v>971</v>
      </c>
    </row>
    <row r="16" spans="1:99" ht="30" customHeight="1" x14ac:dyDescent="0.25">
      <c r="B16" s="11" t="s">
        <v>972</v>
      </c>
      <c r="D16" s="11" t="s">
        <v>973</v>
      </c>
      <c r="E16" s="11" t="s">
        <v>974</v>
      </c>
      <c r="F16" s="11" t="s">
        <v>975</v>
      </c>
      <c r="H16" s="4" t="s">
        <v>298</v>
      </c>
      <c r="I16" s="11" t="s">
        <v>976</v>
      </c>
      <c r="L16" s="14" t="s">
        <v>977</v>
      </c>
      <c r="M16" s="11" t="s">
        <v>978</v>
      </c>
      <c r="N16" s="11" t="s">
        <v>979</v>
      </c>
      <c r="O16" s="14" t="s">
        <v>980</v>
      </c>
      <c r="Q16" s="11" t="s">
        <v>981</v>
      </c>
      <c r="W16" s="14" t="s">
        <v>982</v>
      </c>
      <c r="AB16" s="14" t="s">
        <v>983</v>
      </c>
      <c r="AD16" s="14" t="s">
        <v>984</v>
      </c>
      <c r="AF16" s="14" t="s">
        <v>985</v>
      </c>
      <c r="AG16" s="14" t="s">
        <v>986</v>
      </c>
      <c r="AI16" s="14" t="s">
        <v>987</v>
      </c>
      <c r="AJ16" s="14" t="s">
        <v>988</v>
      </c>
      <c r="AK16" s="23" t="s">
        <v>989</v>
      </c>
      <c r="AL16" s="14" t="s">
        <v>990</v>
      </c>
      <c r="AM16" s="23" t="s">
        <v>991</v>
      </c>
      <c r="AN16" s="14" t="s">
        <v>992</v>
      </c>
      <c r="AO16" s="14" t="s">
        <v>993</v>
      </c>
      <c r="AP16" s="14" t="s">
        <v>994</v>
      </c>
      <c r="AQ16" s="11" t="s">
        <v>995</v>
      </c>
      <c r="AS16" s="14" t="s">
        <v>996</v>
      </c>
      <c r="AT16" s="11" t="s">
        <v>997</v>
      </c>
      <c r="AU16" s="14" t="s">
        <v>998</v>
      </c>
      <c r="AW16" s="11" t="s">
        <v>999</v>
      </c>
      <c r="BA16" s="14" t="s">
        <v>1000</v>
      </c>
      <c r="BB16" s="14" t="s">
        <v>1001</v>
      </c>
      <c r="BE16" s="14" t="s">
        <v>1002</v>
      </c>
      <c r="BF16" s="14" t="s">
        <v>1003</v>
      </c>
      <c r="BH16" s="14" t="s">
        <v>1004</v>
      </c>
      <c r="BI16" s="14" t="s">
        <v>1005</v>
      </c>
      <c r="BL16" s="14" t="s">
        <v>1006</v>
      </c>
      <c r="BM16" s="14" t="s">
        <v>1007</v>
      </c>
      <c r="BR16" s="14" t="s">
        <v>1008</v>
      </c>
      <c r="CE16" s="14" t="s">
        <v>1009</v>
      </c>
    </row>
    <row r="17" spans="2:83" ht="64.150000000000006" customHeight="1" x14ac:dyDescent="0.25">
      <c r="B17" s="12" t="s">
        <v>1010</v>
      </c>
      <c r="D17" s="11" t="s">
        <v>1011</v>
      </c>
      <c r="E17" s="16" t="s">
        <v>1012</v>
      </c>
      <c r="F17" s="11" t="s">
        <v>1013</v>
      </c>
      <c r="G17" s="11"/>
      <c r="H17" s="10" t="s">
        <v>306</v>
      </c>
      <c r="I17" s="11" t="s">
        <v>1014</v>
      </c>
      <c r="L17" s="14" t="s">
        <v>1015</v>
      </c>
      <c r="M17" s="11" t="s">
        <v>1016</v>
      </c>
      <c r="O17" s="14" t="s">
        <v>1017</v>
      </c>
      <c r="Q17" s="11" t="s">
        <v>1018</v>
      </c>
      <c r="W17" s="14" t="s">
        <v>1019</v>
      </c>
      <c r="AB17" s="14" t="s">
        <v>1020</v>
      </c>
      <c r="AD17" s="14" t="s">
        <v>1021</v>
      </c>
      <c r="AG17" s="14" t="s">
        <v>1022</v>
      </c>
      <c r="AI17" s="14" t="s">
        <v>1023</v>
      </c>
      <c r="AJ17" s="14" t="s">
        <v>1024</v>
      </c>
      <c r="AK17" s="23" t="s">
        <v>1025</v>
      </c>
      <c r="AM17" s="23" t="s">
        <v>1026</v>
      </c>
      <c r="AN17" s="14" t="s">
        <v>1027</v>
      </c>
      <c r="AO17" s="14" t="s">
        <v>1028</v>
      </c>
      <c r="AQ17" s="11" t="s">
        <v>1029</v>
      </c>
      <c r="AS17" s="14" t="s">
        <v>1030</v>
      </c>
      <c r="AT17" s="11" t="s">
        <v>1031</v>
      </c>
      <c r="AU17" s="14" t="s">
        <v>1032</v>
      </c>
      <c r="AW17" s="11" t="s">
        <v>1033</v>
      </c>
      <c r="BD17" s="4"/>
      <c r="BE17" s="14" t="s">
        <v>1034</v>
      </c>
      <c r="BF17" s="14" t="s">
        <v>1035</v>
      </c>
      <c r="BH17" s="14" t="s">
        <v>1036</v>
      </c>
      <c r="BI17" s="14" t="s">
        <v>1037</v>
      </c>
      <c r="BL17" s="14" t="s">
        <v>1038</v>
      </c>
      <c r="BM17" s="14" t="s">
        <v>1039</v>
      </c>
      <c r="BP17" s="11" t="s">
        <v>1040</v>
      </c>
      <c r="BR17" s="14" t="s">
        <v>1041</v>
      </c>
      <c r="BW17" s="11" t="s">
        <v>1042</v>
      </c>
      <c r="CE17" s="14" t="s">
        <v>1043</v>
      </c>
    </row>
    <row r="18" spans="2:83" ht="30" customHeight="1" x14ac:dyDescent="0.25">
      <c r="B18" s="12" t="s">
        <v>1044</v>
      </c>
      <c r="D18" s="11" t="s">
        <v>1045</v>
      </c>
      <c r="E18" s="11" t="s">
        <v>1046</v>
      </c>
      <c r="F18" s="11" t="s">
        <v>1047</v>
      </c>
      <c r="I18" s="11" t="s">
        <v>1048</v>
      </c>
      <c r="L18" s="14" t="s">
        <v>1049</v>
      </c>
      <c r="M18" s="11" t="s">
        <v>1050</v>
      </c>
      <c r="N18" s="11" t="s">
        <v>1051</v>
      </c>
      <c r="O18" s="14" t="s">
        <v>1052</v>
      </c>
      <c r="Q18" s="11" t="s">
        <v>1053</v>
      </c>
      <c r="W18" s="14" t="s">
        <v>1054</v>
      </c>
      <c r="AB18" s="14" t="s">
        <v>1055</v>
      </c>
      <c r="AD18" s="14" t="s">
        <v>1056</v>
      </c>
      <c r="AF18" s="15"/>
      <c r="AG18" s="7"/>
      <c r="AI18" s="14" t="s">
        <v>1057</v>
      </c>
      <c r="AJ18" s="14" t="s">
        <v>1058</v>
      </c>
      <c r="AK18" s="23" t="s">
        <v>1059</v>
      </c>
      <c r="AM18" s="23" t="s">
        <v>1060</v>
      </c>
      <c r="AN18" s="14" t="s">
        <v>1061</v>
      </c>
      <c r="AO18" s="14" t="s">
        <v>1062</v>
      </c>
      <c r="AP18" s="15"/>
      <c r="AQ18" s="11" t="s">
        <v>1063</v>
      </c>
      <c r="AS18" s="14" t="s">
        <v>1064</v>
      </c>
      <c r="AT18" s="11" t="s">
        <v>1065</v>
      </c>
      <c r="AU18" s="14" t="s">
        <v>1066</v>
      </c>
      <c r="BA18" s="7"/>
      <c r="BB18" s="11"/>
      <c r="BE18" s="14" t="s">
        <v>1067</v>
      </c>
      <c r="BF18" s="14" t="s">
        <v>1068</v>
      </c>
      <c r="BH18" s="14" t="s">
        <v>1069</v>
      </c>
      <c r="BI18" s="14" t="s">
        <v>1070</v>
      </c>
      <c r="BL18" s="14" t="s">
        <v>1071</v>
      </c>
      <c r="BR18" s="14" t="s">
        <v>1072</v>
      </c>
      <c r="CE18" s="14" t="s">
        <v>1073</v>
      </c>
    </row>
    <row r="19" spans="2:83" ht="30" customHeight="1" x14ac:dyDescent="0.25">
      <c r="D19" s="11" t="s">
        <v>1074</v>
      </c>
      <c r="E19" s="11" t="s">
        <v>1075</v>
      </c>
      <c r="F19" s="11" t="s">
        <v>1076</v>
      </c>
      <c r="G19" s="10" t="s">
        <v>1077</v>
      </c>
      <c r="I19" s="11" t="s">
        <v>1078</v>
      </c>
      <c r="L19" s="14" t="s">
        <v>1079</v>
      </c>
      <c r="M19" s="11" t="s">
        <v>1080</v>
      </c>
      <c r="N19" s="11" t="s">
        <v>1081</v>
      </c>
      <c r="O19" s="14" t="s">
        <v>1082</v>
      </c>
      <c r="W19" s="14" t="s">
        <v>1083</v>
      </c>
      <c r="AB19" s="14" t="s">
        <v>1084</v>
      </c>
      <c r="AD19" s="14" t="s">
        <v>1085</v>
      </c>
      <c r="AG19" s="4" t="s">
        <v>1086</v>
      </c>
      <c r="AI19" s="14" t="s">
        <v>1087</v>
      </c>
      <c r="AK19" s="24" t="s">
        <v>1088</v>
      </c>
      <c r="AM19" s="11" t="s">
        <v>1089</v>
      </c>
      <c r="AN19" s="14" t="s">
        <v>1090</v>
      </c>
      <c r="AQ19" s="11" t="s">
        <v>1091</v>
      </c>
      <c r="AS19" s="14" t="s">
        <v>1092</v>
      </c>
      <c r="AT19" s="14" t="s">
        <v>1093</v>
      </c>
      <c r="AU19" s="14" t="s">
        <v>1094</v>
      </c>
      <c r="AW19" s="11" t="s">
        <v>1095</v>
      </c>
      <c r="BE19" s="14" t="s">
        <v>1096</v>
      </c>
      <c r="BF19" s="14" t="s">
        <v>1097</v>
      </c>
      <c r="BH19" s="14" t="s">
        <v>1098</v>
      </c>
      <c r="BL19" s="14" t="s">
        <v>1099</v>
      </c>
      <c r="BP19" s="11" t="s">
        <v>1100</v>
      </c>
      <c r="BR19" s="14" t="s">
        <v>1101</v>
      </c>
      <c r="BW19" s="11" t="s">
        <v>1102</v>
      </c>
      <c r="CE19" s="14" t="s">
        <v>1103</v>
      </c>
    </row>
    <row r="20" spans="2:83" ht="30" customHeight="1" x14ac:dyDescent="0.25">
      <c r="D20" s="11" t="s">
        <v>1104</v>
      </c>
      <c r="E20" s="11" t="s">
        <v>1105</v>
      </c>
      <c r="F20" s="11" t="s">
        <v>1106</v>
      </c>
      <c r="I20" s="11" t="s">
        <v>1107</v>
      </c>
      <c r="M20" s="11" t="s">
        <v>1108</v>
      </c>
      <c r="N20" s="14" t="s">
        <v>1109</v>
      </c>
      <c r="O20" s="14" t="s">
        <v>1110</v>
      </c>
      <c r="Q20" s="11" t="s">
        <v>1111</v>
      </c>
      <c r="W20" s="14" t="s">
        <v>1112</v>
      </c>
      <c r="AB20" s="14" t="s">
        <v>1113</v>
      </c>
      <c r="AD20" s="14" t="s">
        <v>1114</v>
      </c>
      <c r="AI20" s="14" t="s">
        <v>1115</v>
      </c>
      <c r="AK20" s="23" t="s">
        <v>1116</v>
      </c>
      <c r="AM20" s="14" t="s">
        <v>1117</v>
      </c>
      <c r="AN20" s="14" t="s">
        <v>1118</v>
      </c>
      <c r="AO20" s="15"/>
      <c r="AQ20" s="11" t="s">
        <v>1119</v>
      </c>
      <c r="AS20" s="14" t="s">
        <v>1120</v>
      </c>
      <c r="AT20" s="11" t="s">
        <v>1121</v>
      </c>
      <c r="AU20" s="14" t="s">
        <v>1122</v>
      </c>
      <c r="AW20" s="11" t="s">
        <v>1123</v>
      </c>
      <c r="BB20" s="11"/>
      <c r="BE20" s="14" t="s">
        <v>1124</v>
      </c>
      <c r="BF20" s="14" t="s">
        <v>1125</v>
      </c>
      <c r="BH20" s="14" t="s">
        <v>1126</v>
      </c>
      <c r="BL20" s="14" t="s">
        <v>1127</v>
      </c>
      <c r="BR20" s="14" t="s">
        <v>1128</v>
      </c>
      <c r="CE20" s="14" t="s">
        <v>1129</v>
      </c>
    </row>
    <row r="21" spans="2:83" ht="30" customHeight="1" x14ac:dyDescent="0.25">
      <c r="D21" s="11" t="s">
        <v>1130</v>
      </c>
      <c r="E21" s="11" t="s">
        <v>1131</v>
      </c>
      <c r="F21" s="11" t="s">
        <v>1132</v>
      </c>
      <c r="I21" s="11" t="s">
        <v>1133</v>
      </c>
      <c r="L21" s="14"/>
      <c r="M21" s="11" t="s">
        <v>1134</v>
      </c>
      <c r="N21" s="11" t="s">
        <v>1135</v>
      </c>
      <c r="Q21" s="11" t="s">
        <v>1136</v>
      </c>
      <c r="W21" s="14" t="s">
        <v>1137</v>
      </c>
      <c r="AB21" s="14" t="s">
        <v>1138</v>
      </c>
      <c r="AD21" s="14" t="s">
        <v>1139</v>
      </c>
      <c r="AI21" s="14" t="s">
        <v>1140</v>
      </c>
      <c r="AK21" s="24" t="s">
        <v>1141</v>
      </c>
      <c r="AM21" s="14" t="s">
        <v>1142</v>
      </c>
      <c r="AN21" s="14" t="s">
        <v>1143</v>
      </c>
      <c r="AQ21" s="11" t="s">
        <v>1144</v>
      </c>
      <c r="AS21" s="14" t="s">
        <v>1145</v>
      </c>
      <c r="AU21" s="14" t="s">
        <v>1146</v>
      </c>
      <c r="AW21" s="11" t="s">
        <v>1147</v>
      </c>
      <c r="BE21" s="14" t="s">
        <v>1148</v>
      </c>
      <c r="BF21" s="14" t="s">
        <v>1149</v>
      </c>
      <c r="BL21" s="14" t="s">
        <v>1150</v>
      </c>
      <c r="BR21" s="14" t="s">
        <v>1151</v>
      </c>
      <c r="BW21" s="11" t="s">
        <v>1152</v>
      </c>
      <c r="CE21" s="14" t="s">
        <v>1153</v>
      </c>
    </row>
    <row r="22" spans="2:83" ht="30" customHeight="1" x14ac:dyDescent="0.25">
      <c r="D22" s="11" t="s">
        <v>1154</v>
      </c>
      <c r="E22" s="11" t="s">
        <v>1155</v>
      </c>
      <c r="F22" s="11" t="s">
        <v>1156</v>
      </c>
      <c r="I22" s="11" t="s">
        <v>1157</v>
      </c>
      <c r="M22" s="11" t="s">
        <v>1158</v>
      </c>
      <c r="N22" s="11" t="s">
        <v>1159</v>
      </c>
      <c r="Q22" s="11" t="s">
        <v>1160</v>
      </c>
      <c r="W22" s="14" t="s">
        <v>1161</v>
      </c>
      <c r="AB22" s="14" t="s">
        <v>1162</v>
      </c>
      <c r="AD22" s="14" t="s">
        <v>1163</v>
      </c>
      <c r="AI22" s="14" t="s">
        <v>1164</v>
      </c>
      <c r="AK22" s="23" t="s">
        <v>1165</v>
      </c>
      <c r="AN22" s="14" t="s">
        <v>1166</v>
      </c>
      <c r="AQ22" s="11" t="s">
        <v>1167</v>
      </c>
      <c r="AU22" s="14" t="s">
        <v>1168</v>
      </c>
      <c r="AW22" s="11" t="s">
        <v>1169</v>
      </c>
      <c r="BE22" s="14" t="s">
        <v>1170</v>
      </c>
      <c r="BF22" s="14" t="s">
        <v>1171</v>
      </c>
      <c r="BL22" s="14" t="s">
        <v>1172</v>
      </c>
      <c r="BR22" s="14" t="s">
        <v>1173</v>
      </c>
      <c r="CE22" s="14" t="s">
        <v>1174</v>
      </c>
    </row>
    <row r="23" spans="2:83" ht="30" customHeight="1" x14ac:dyDescent="0.25">
      <c r="D23" s="11" t="s">
        <v>1175</v>
      </c>
      <c r="E23" s="11" t="s">
        <v>1176</v>
      </c>
      <c r="F23" s="11" t="s">
        <v>1177</v>
      </c>
      <c r="M23" s="11" t="s">
        <v>1178</v>
      </c>
      <c r="N23" s="11" t="s">
        <v>1179</v>
      </c>
      <c r="Q23" s="11" t="s">
        <v>1180</v>
      </c>
      <c r="W23" s="14" t="s">
        <v>1181</v>
      </c>
      <c r="AB23" s="14" t="s">
        <v>1182</v>
      </c>
      <c r="AD23" s="14" t="s">
        <v>1183</v>
      </c>
      <c r="AI23" s="14" t="s">
        <v>1184</v>
      </c>
      <c r="AK23" s="23" t="s">
        <v>1185</v>
      </c>
      <c r="AN23" s="14" t="s">
        <v>1186</v>
      </c>
      <c r="AQ23" s="11" t="s">
        <v>1187</v>
      </c>
      <c r="AU23" s="14" t="s">
        <v>1188</v>
      </c>
      <c r="AW23" s="11" t="s">
        <v>1189</v>
      </c>
      <c r="BE23" s="14" t="s">
        <v>1190</v>
      </c>
      <c r="BF23" s="14" t="s">
        <v>1191</v>
      </c>
      <c r="BL23" s="14" t="s">
        <v>1192</v>
      </c>
      <c r="BR23" s="14" t="s">
        <v>1193</v>
      </c>
      <c r="BW23" s="11" t="s">
        <v>1194</v>
      </c>
      <c r="CE23" s="14" t="s">
        <v>1195</v>
      </c>
    </row>
    <row r="24" spans="2:83" ht="30" customHeight="1" x14ac:dyDescent="0.25">
      <c r="D24" s="11" t="s">
        <v>1196</v>
      </c>
      <c r="F24" s="11" t="s">
        <v>1197</v>
      </c>
      <c r="M24" s="11" t="s">
        <v>1198</v>
      </c>
      <c r="N24" s="11" t="s">
        <v>1199</v>
      </c>
      <c r="Q24" s="11" t="s">
        <v>1200</v>
      </c>
      <c r="W24" s="14" t="s">
        <v>1201</v>
      </c>
      <c r="AB24" s="14" t="s">
        <v>1202</v>
      </c>
      <c r="AD24" s="14" t="s">
        <v>1203</v>
      </c>
      <c r="AI24" s="14" t="s">
        <v>1204</v>
      </c>
      <c r="AK24" s="23" t="s">
        <v>1205</v>
      </c>
      <c r="AN24" s="14" t="s">
        <v>1206</v>
      </c>
      <c r="AQ24" s="11" t="s">
        <v>1207</v>
      </c>
      <c r="AU24" s="14" t="s">
        <v>1208</v>
      </c>
      <c r="BE24" s="14" t="s">
        <v>1209</v>
      </c>
      <c r="BF24" s="14" t="s">
        <v>1210</v>
      </c>
      <c r="BL24" s="14" t="s">
        <v>1211</v>
      </c>
      <c r="BR24" s="14" t="s">
        <v>1212</v>
      </c>
      <c r="CE24" s="14" t="s">
        <v>1213</v>
      </c>
    </row>
    <row r="25" spans="2:83" ht="30" customHeight="1" x14ac:dyDescent="0.25">
      <c r="D25" s="11" t="s">
        <v>1214</v>
      </c>
      <c r="F25" s="11" t="s">
        <v>1215</v>
      </c>
      <c r="N25" s="11" t="s">
        <v>1216</v>
      </c>
      <c r="W25" s="14" t="s">
        <v>1217</v>
      </c>
      <c r="AB25" s="14" t="s">
        <v>1218</v>
      </c>
      <c r="AI25" s="14" t="s">
        <v>1219</v>
      </c>
      <c r="AK25" s="24" t="s">
        <v>1220</v>
      </c>
      <c r="AN25" s="14" t="s">
        <v>1221</v>
      </c>
      <c r="AU25" s="14" t="s">
        <v>1222</v>
      </c>
      <c r="BE25" s="14" t="s">
        <v>1223</v>
      </c>
      <c r="BF25" s="14" t="s">
        <v>1224</v>
      </c>
      <c r="BR25" s="14" t="s">
        <v>1225</v>
      </c>
      <c r="BW25" s="11" t="s">
        <v>1226</v>
      </c>
      <c r="CE25" s="14" t="s">
        <v>1227</v>
      </c>
    </row>
    <row r="26" spans="2:83" ht="30" customHeight="1" x14ac:dyDescent="0.25">
      <c r="D26" s="11" t="s">
        <v>1228</v>
      </c>
      <c r="F26" s="11" t="s">
        <v>1229</v>
      </c>
      <c r="M26" s="11"/>
      <c r="Q26" s="7"/>
      <c r="W26" s="14" t="s">
        <v>1230</v>
      </c>
      <c r="AB26" s="14" t="s">
        <v>1231</v>
      </c>
      <c r="AD26" s="7"/>
      <c r="AI26" s="14" t="s">
        <v>1232</v>
      </c>
      <c r="AK26" s="23" t="s">
        <v>1233</v>
      </c>
      <c r="AN26" s="14" t="s">
        <v>1234</v>
      </c>
      <c r="AU26" s="14" t="s">
        <v>1235</v>
      </c>
      <c r="BE26" s="14" t="s">
        <v>1236</v>
      </c>
      <c r="BF26" s="14" t="s">
        <v>1237</v>
      </c>
      <c r="BR26" s="14" t="s">
        <v>1238</v>
      </c>
      <c r="CE26" s="14" t="s">
        <v>1239</v>
      </c>
    </row>
    <row r="27" spans="2:83" ht="30" customHeight="1" x14ac:dyDescent="0.25">
      <c r="D27" s="11" t="s">
        <v>1240</v>
      </c>
      <c r="E27" s="7"/>
      <c r="F27" s="11" t="s">
        <v>1241</v>
      </c>
      <c r="N27" s="11" t="s">
        <v>1242</v>
      </c>
      <c r="W27" s="14" t="s">
        <v>1243</v>
      </c>
      <c r="AB27" s="14" t="s">
        <v>1244</v>
      </c>
      <c r="AK27" s="23" t="s">
        <v>1245</v>
      </c>
      <c r="AN27" s="14" t="s">
        <v>1246</v>
      </c>
      <c r="AQ27" s="10" t="s">
        <v>1247</v>
      </c>
      <c r="AU27" s="14" t="s">
        <v>1248</v>
      </c>
      <c r="BE27" s="14" t="s">
        <v>1249</v>
      </c>
      <c r="BF27" s="14" t="s">
        <v>1250</v>
      </c>
      <c r="BR27" s="14" t="s">
        <v>1251</v>
      </c>
      <c r="BW27" s="11" t="s">
        <v>1252</v>
      </c>
      <c r="CE27" s="14" t="s">
        <v>1253</v>
      </c>
    </row>
    <row r="28" spans="2:83" ht="30" customHeight="1" x14ac:dyDescent="0.25">
      <c r="D28" s="11" t="s">
        <v>1254</v>
      </c>
      <c r="N28" s="11" t="s">
        <v>1255</v>
      </c>
      <c r="AK28" s="23" t="s">
        <v>1256</v>
      </c>
      <c r="AN28" s="14" t="s">
        <v>1257</v>
      </c>
      <c r="AU28" s="14" t="s">
        <v>1258</v>
      </c>
      <c r="BE28" s="14" t="s">
        <v>1259</v>
      </c>
      <c r="BF28" s="14" t="s">
        <v>1260</v>
      </c>
      <c r="BR28" s="14" t="s">
        <v>1261</v>
      </c>
      <c r="CE28" s="14" t="s">
        <v>1262</v>
      </c>
    </row>
    <row r="29" spans="2:83" ht="30" customHeight="1" x14ac:dyDescent="0.25">
      <c r="D29" s="11" t="s">
        <v>1263</v>
      </c>
      <c r="N29" s="11" t="s">
        <v>1264</v>
      </c>
      <c r="W29" s="15"/>
      <c r="AK29" s="23" t="s">
        <v>1265</v>
      </c>
      <c r="AN29" s="14" t="s">
        <v>1266</v>
      </c>
      <c r="AU29" s="15"/>
      <c r="BE29" s="14" t="s">
        <v>1267</v>
      </c>
      <c r="BF29" s="14" t="s">
        <v>1268</v>
      </c>
      <c r="BR29" s="14" t="s">
        <v>1269</v>
      </c>
      <c r="BW29" s="11" t="s">
        <v>1270</v>
      </c>
      <c r="CE29" s="14" t="s">
        <v>1271</v>
      </c>
    </row>
    <row r="30" spans="2:83" ht="30" customHeight="1" x14ac:dyDescent="0.25">
      <c r="D30" s="11" t="s">
        <v>1272</v>
      </c>
      <c r="N30" s="11" t="s">
        <v>1273</v>
      </c>
      <c r="AK30" s="14" t="s">
        <v>1274</v>
      </c>
      <c r="AN30" s="14" t="s">
        <v>1275</v>
      </c>
      <c r="BE30" s="14" t="s">
        <v>1276</v>
      </c>
      <c r="BF30" s="14" t="s">
        <v>1277</v>
      </c>
      <c r="BR30" s="14" t="s">
        <v>1278</v>
      </c>
      <c r="CE30" s="14" t="s">
        <v>1279</v>
      </c>
    </row>
    <row r="31" spans="2:83" ht="30" customHeight="1" x14ac:dyDescent="0.25">
      <c r="D31" s="11" t="s">
        <v>1280</v>
      </c>
      <c r="N31" s="11" t="s">
        <v>1281</v>
      </c>
      <c r="AK31" s="23" t="s">
        <v>1282</v>
      </c>
      <c r="AN31" s="15"/>
      <c r="BE31" s="14" t="s">
        <v>1283</v>
      </c>
      <c r="BF31" s="14" t="s">
        <v>1284</v>
      </c>
      <c r="BR31" s="14" t="s">
        <v>1285</v>
      </c>
      <c r="BW31" s="11" t="s">
        <v>1286</v>
      </c>
      <c r="CE31" s="14" t="s">
        <v>1287</v>
      </c>
    </row>
    <row r="32" spans="2:83" ht="30" customHeight="1" x14ac:dyDescent="0.25">
      <c r="D32" s="11" t="s">
        <v>1288</v>
      </c>
      <c r="N32" s="11" t="s">
        <v>1289</v>
      </c>
      <c r="AK32" s="14" t="s">
        <v>1290</v>
      </c>
      <c r="BE32" s="14" t="s">
        <v>1291</v>
      </c>
      <c r="BF32" s="14" t="s">
        <v>1292</v>
      </c>
      <c r="BR32" s="14" t="s">
        <v>1293</v>
      </c>
      <c r="CE32" s="14" t="s">
        <v>1294</v>
      </c>
    </row>
    <row r="33" spans="4:83" ht="30" customHeight="1" x14ac:dyDescent="0.25">
      <c r="D33" s="11" t="s">
        <v>1295</v>
      </c>
      <c r="N33" s="11" t="s">
        <v>1296</v>
      </c>
      <c r="AK33" s="14" t="s">
        <v>1297</v>
      </c>
      <c r="BE33" s="14" t="s">
        <v>1298</v>
      </c>
      <c r="BF33" s="14" t="s">
        <v>1299</v>
      </c>
      <c r="BR33" s="14" t="s">
        <v>1300</v>
      </c>
      <c r="BW33" s="11" t="s">
        <v>1301</v>
      </c>
      <c r="CE33" s="14" t="s">
        <v>1302</v>
      </c>
    </row>
    <row r="34" spans="4:83" ht="30" customHeight="1" x14ac:dyDescent="0.25">
      <c r="D34" s="11" t="s">
        <v>1303</v>
      </c>
      <c r="N34" s="11" t="s">
        <v>1304</v>
      </c>
      <c r="AK34" s="14" t="s">
        <v>1305</v>
      </c>
      <c r="BE34" s="14" t="s">
        <v>1306</v>
      </c>
      <c r="BF34" s="14" t="s">
        <v>1307</v>
      </c>
      <c r="BR34" s="14" t="s">
        <v>1308</v>
      </c>
      <c r="CE34" s="14" t="s">
        <v>1309</v>
      </c>
    </row>
    <row r="35" spans="4:83" ht="30" customHeight="1" x14ac:dyDescent="0.25">
      <c r="D35" s="11" t="s">
        <v>1310</v>
      </c>
      <c r="AK35" s="14" t="s">
        <v>1311</v>
      </c>
      <c r="BF35" s="14" t="s">
        <v>1312</v>
      </c>
      <c r="BR35" s="14" t="s">
        <v>1313</v>
      </c>
      <c r="BW35" s="11" t="s">
        <v>1314</v>
      </c>
      <c r="CE35" s="14" t="s">
        <v>1315</v>
      </c>
    </row>
    <row r="36" spans="4:83" ht="30" customHeight="1" x14ac:dyDescent="0.25">
      <c r="D36" s="11" t="s">
        <v>1316</v>
      </c>
      <c r="AK36" s="14" t="s">
        <v>1317</v>
      </c>
      <c r="BF36" s="14" t="s">
        <v>1318</v>
      </c>
    </row>
    <row r="37" spans="4:83" ht="30" customHeight="1" x14ac:dyDescent="0.25">
      <c r="D37" s="11" t="s">
        <v>1319</v>
      </c>
      <c r="AK37" s="14" t="s">
        <v>1320</v>
      </c>
      <c r="BF37" s="14" t="s">
        <v>1321</v>
      </c>
      <c r="BR37" s="11" t="s">
        <v>1322</v>
      </c>
    </row>
    <row r="38" spans="4:83" ht="30" customHeight="1" x14ac:dyDescent="0.25">
      <c r="D38" s="11" t="s">
        <v>1323</v>
      </c>
      <c r="AK38" s="23" t="s">
        <v>1324</v>
      </c>
      <c r="BF38" s="14" t="s">
        <v>1325</v>
      </c>
    </row>
    <row r="39" spans="4:83" ht="30" customHeight="1" x14ac:dyDescent="0.25">
      <c r="D39" s="11" t="s">
        <v>1326</v>
      </c>
      <c r="BF39" s="14" t="s">
        <v>1327</v>
      </c>
      <c r="BR39" s="11" t="s">
        <v>1328</v>
      </c>
    </row>
    <row r="40" spans="4:83" ht="30" customHeight="1" x14ac:dyDescent="0.25">
      <c r="D40" s="11" t="s">
        <v>1329</v>
      </c>
      <c r="BF40" s="14" t="s">
        <v>1330</v>
      </c>
    </row>
    <row r="41" spans="4:83" ht="30" customHeight="1" x14ac:dyDescent="0.25">
      <c r="D41" s="10" t="s">
        <v>1331</v>
      </c>
      <c r="AK41" s="25" t="s">
        <v>1332</v>
      </c>
      <c r="BR41" s="11" t="s">
        <v>1333</v>
      </c>
    </row>
    <row r="42" spans="4:83" ht="30" customHeight="1" x14ac:dyDescent="0.25">
      <c r="D42" s="14" t="s">
        <v>1334</v>
      </c>
    </row>
    <row r="46" spans="4:83" ht="30" customHeight="1" x14ac:dyDescent="0.25">
      <c r="D46" s="4"/>
    </row>
    <row r="50" spans="4:4" ht="30" customHeight="1" x14ac:dyDescent="0.25">
      <c r="D50" s="26"/>
    </row>
    <row r="87" spans="5:5" ht="30" customHeight="1" x14ac:dyDescent="0.25">
      <c r="E87" s="26"/>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Kontrolní záznam XXXXXXXXXXXXXX</vt:lpstr>
      <vt:lpstr>Obec XXX info web</vt:lpstr>
      <vt:lpstr>TEXT NAŘÍZENÍ</vt:lpstr>
      <vt:lpstr>'TEXT NAŘÍZENÍ'!_ftnref1</vt:lpstr>
      <vt:lpstr>'TEXT NAŘÍZENÍ'!_ftnref2</vt:lpstr>
      <vt:lpstr>'Kontrolní záznam XXXXXXXXXXXXXX'!Kriteria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Lenka Rosensteinová</cp:lastModifiedBy>
  <dcterms:created xsi:type="dcterms:W3CDTF">2017-05-03T19:28:19Z</dcterms:created>
  <dcterms:modified xsi:type="dcterms:W3CDTF">2019-06-03T07:36:00Z</dcterms:modified>
</cp:coreProperties>
</file>